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 tabRatio="576"/>
  </bookViews>
  <sheets>
    <sheet name="Лист1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40" i="3"/>
  <c r="G39"/>
  <c r="I38"/>
  <c r="H38"/>
  <c r="G37"/>
  <c r="G36"/>
  <c r="F35"/>
  <c r="E35"/>
  <c r="I34"/>
  <c r="H34"/>
  <c r="I33"/>
  <c r="H33"/>
  <c r="G32"/>
  <c r="G31"/>
  <c r="G30"/>
  <c r="G29"/>
  <c r="I28"/>
  <c r="H28"/>
  <c r="D28"/>
  <c r="G28" s="1"/>
  <c r="I27"/>
  <c r="H27"/>
  <c r="D27"/>
  <c r="G27" s="1"/>
  <c r="G25"/>
  <c r="G24"/>
  <c r="G22"/>
  <c r="D34" l="1"/>
  <c r="D33"/>
  <c r="G33" s="1"/>
  <c r="D38" l="1"/>
  <c r="G38" s="1"/>
  <c r="D35"/>
  <c r="G34"/>
  <c r="G35" s="1"/>
</calcChain>
</file>

<file path=xl/sharedStrings.xml><?xml version="1.0" encoding="utf-8"?>
<sst xmlns="http://schemas.openxmlformats.org/spreadsheetml/2006/main" count="227" uniqueCount="174">
  <si>
    <t>Форма № 7</t>
  </si>
  <si>
    <t xml:space="preserve">Утверждена </t>
  </si>
  <si>
    <t xml:space="preserve">постановлением Генерального Совета ФНПР </t>
  </si>
  <si>
    <t>от 03.04.2017   № 6-2</t>
  </si>
  <si>
    <t>СВОДНЫЙ СТАТИСТИЧЕСКИЙ ОТЧЕТ</t>
  </si>
  <si>
    <t xml:space="preserve">общероссийских, межрегиональных профсоюзов 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</si>
  <si>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</si>
  <si>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>I. Общие сведения</t>
  </si>
  <si>
    <t>Наименование организации Общественная организацтия "Всероссийский Электропрофсоюз"_______________________________________________________________________________________________</t>
  </si>
  <si>
    <t>Адрес г. Москва Ленинский пр.42</t>
  </si>
  <si>
    <t>Ф.И.О. председателя Офицеров Ю.Б.</t>
  </si>
  <si>
    <t>ФИО,телефон исполнителя Колабаева Анна Алексапндровна  938-71-76</t>
  </si>
  <si>
    <t>Факс ______________________________</t>
  </si>
  <si>
    <t xml:space="preserve">E-mail  anna.a.kolabaeva@elprof.ru; </t>
  </si>
  <si>
    <t>II. Профсоюзные организации и профсоюзное членство</t>
  </si>
  <si>
    <t>№№ п/п</t>
  </si>
  <si>
    <t>Наименование показателей</t>
  </si>
  <si>
    <t>Предприятия, учре ждения, организации</t>
  </si>
  <si>
    <t>Образовательные организации высшего образования</t>
  </si>
  <si>
    <t>Профессиональные образовательные организации</t>
  </si>
  <si>
    <t>всего</t>
  </si>
  <si>
    <t>Общее количество</t>
  </si>
  <si>
    <t>в том числе</t>
  </si>
  <si>
    <t>женщин</t>
  </si>
  <si>
    <t>молодежи до 35 лет</t>
  </si>
  <si>
    <t>Количество первичных профсоюзных организаций</t>
  </si>
  <si>
    <t>*</t>
  </si>
  <si>
    <t>1.1</t>
  </si>
  <si>
    <t>первичных профорганизаций, численностью менее 50% от общего числа работающих</t>
  </si>
  <si>
    <t>1.2</t>
  </si>
  <si>
    <t>профсоюзных организаций студентов, учащихся</t>
  </si>
  <si>
    <t>В том числе профсоюзных организаций студентов, учащихся</t>
  </si>
  <si>
    <t>2</t>
  </si>
  <si>
    <t>Количество вновь созданных первичных профсоюзных организаций</t>
  </si>
  <si>
    <t>3</t>
  </si>
  <si>
    <t>Всего работающих</t>
  </si>
  <si>
    <t>4</t>
  </si>
  <si>
    <t>Из них членов профсоюзов</t>
  </si>
  <si>
    <t>4.1</t>
  </si>
  <si>
    <t>В том числе, впервые принятых в члены профсоюзов</t>
  </si>
  <si>
    <t>5</t>
  </si>
  <si>
    <t>Всего студентов, учащихся учебных заведений</t>
  </si>
  <si>
    <t>Всего учащихся учебных заведений</t>
  </si>
  <si>
    <t>6</t>
  </si>
  <si>
    <t>6.1</t>
  </si>
  <si>
    <t>7</t>
  </si>
  <si>
    <t>Всего работающих, студентов и учащихся</t>
  </si>
  <si>
    <t>Всего работающих и учащихся</t>
  </si>
  <si>
    <t>8</t>
  </si>
  <si>
    <t>9</t>
  </si>
  <si>
    <t>Процент охвата профсоюзным членством  работающих,студентов и учащихся</t>
  </si>
  <si>
    <t>Процент охвата профсоюзным членством  работающих и учащихся</t>
  </si>
  <si>
    <t>10</t>
  </si>
  <si>
    <t>Членов профсоюзов – неработающих пенсионеров</t>
  </si>
  <si>
    <t>11</t>
  </si>
  <si>
    <t>Членов профсоюза - временно не работающих</t>
  </si>
  <si>
    <t>12</t>
  </si>
  <si>
    <t>Всего членов профсоюзов</t>
  </si>
  <si>
    <t>13</t>
  </si>
  <si>
    <t>Вышли из профсоюзов по собственному желанию</t>
  </si>
  <si>
    <t>14</t>
  </si>
  <si>
    <t>Исключено из профсоюзов</t>
  </si>
  <si>
    <t>III. Профсоюзные кадры и  актив</t>
  </si>
  <si>
    <t>Всего</t>
  </si>
  <si>
    <t>В том числе:</t>
  </si>
  <si>
    <t>освобожденных (штатных) работников</t>
  </si>
  <si>
    <t>Всего председателей первичных профсоюзных организаций</t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</si>
  <si>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</si>
  <si>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</si>
  <si>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 xml:space="preserve"> председателей первичных профсоюзных организаций студентов, учащихся</t>
  </si>
  <si>
    <t>1.3</t>
  </si>
  <si>
    <t>председателей малочисленных до 15 чел. первичных профорганизаций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</si>
  <si>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</si>
  <si>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</si>
  <si>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</si>
  <si>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</si>
  <si>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</si>
  <si>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</si>
  <si>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</si>
  <si>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</si>
  <si>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</si>
  <si>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Специалистов аппарата городских, районных организаций профсоюзов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</si>
  <si>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</si>
  <si>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</si>
  <si>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</si>
  <si>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</si>
  <si>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</si>
  <si>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</si>
  <si>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</si>
  <si>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17</t>
  </si>
  <si>
    <t>Председатель территориального объединения организаций профсоюзов</t>
  </si>
  <si>
    <t>18</t>
  </si>
  <si>
    <t>Специалистов аппарата профобъединения</t>
  </si>
  <si>
    <t>19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</si>
  <si>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</si>
  <si>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</si>
  <si>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№№п/п</t>
  </si>
  <si>
    <t>Прошли обучение</t>
  </si>
  <si>
    <t>в том числе: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</si>
  <si>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</si>
  <si>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</si>
  <si>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</si>
  <si>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</si>
  <si>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цеховых профсоюзных организаций</t>
  </si>
  <si>
    <t>Председатели районных, городских организаций профсоюзов</t>
  </si>
  <si>
    <t>1.4</t>
  </si>
  <si>
    <t>Председатели межрегиональных, объединенных профсоюзных организаций</t>
  </si>
  <si>
    <t>1.5</t>
  </si>
  <si>
    <t>Председатели республиканских, краевых, областных, дорожных, бассейновых организаций профсоюзов</t>
  </si>
  <si>
    <t>1.6</t>
  </si>
  <si>
    <t>Специалисты аппаратов профорганов всех уровней</t>
  </si>
  <si>
    <t>Профсоюзный актив, всего:</t>
  </si>
  <si>
    <t>2.1</t>
  </si>
  <si>
    <t>Неосвобожденные председатели первичных профсоюзных организаций</t>
  </si>
  <si>
    <t>2.2</t>
  </si>
  <si>
    <t>Председатели ревизионной комиссии первичной профсоюзной организации</t>
  </si>
  <si>
    <t>2.3</t>
  </si>
  <si>
    <t>2.4</t>
  </si>
  <si>
    <t>Профгрупорги</t>
  </si>
  <si>
    <t>Председатели координационных советов организаций профсоюзов в муниципальных образованиях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</si>
  <si>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</si>
  <si>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</si>
  <si>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</si>
  <si>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V.  Сведения о количестве профсоюзных организаций и представителей  общероссийских,  межрегиональных профсоюзов (заполняется только территориальными объединениями организаций профсоюзов)</t>
  </si>
  <si>
    <t>Наименование общероссийских, межрегиональных профсоюзов</t>
  </si>
  <si>
    <t>Городских, районных  и аналогичных им организаций профсоюзов</t>
  </si>
  <si>
    <t>Республиканских, краевых, областных, дорожных, бассейновых и аналогичных им организаций профсоюзов</t>
  </si>
  <si>
    <t>Представителей (ответорганиза-торов) общероссийских, межрегиональных профсоюзов</t>
  </si>
  <si>
    <r>
      <rPr>
        <sz val="12"/>
        <rFont val="Times New Roman"/>
        <family val="1"/>
      </rPr>
      <t xml:space="preserve">Общероссийский профсоюз </t>
    </r>
    <r>
      <rPr>
        <b/>
        <sz val="12"/>
        <rFont val="Times New Roman"/>
        <family val="1"/>
      </rPr>
      <t xml:space="preserve">авиационных </t>
    </r>
    <r>
      <rPr>
        <sz val="12"/>
        <rFont val="Times New Roman"/>
        <family val="1"/>
      </rPr>
      <t>работников</t>
    </r>
  </si>
  <si>
    <r>
      <rPr>
        <sz val="12"/>
        <rFont val="Times New Roman"/>
        <family val="1"/>
      </rPr>
      <t xml:space="preserve">Российский профсоюз трудящихся </t>
    </r>
    <r>
      <rPr>
        <b/>
        <sz val="12"/>
        <rFont val="Times New Roman"/>
        <family val="1"/>
      </rPr>
      <t>авиационной промышленности</t>
    </r>
  </si>
  <si>
    <r>
      <rPr>
        <sz val="12"/>
        <rFont val="Times New Roman"/>
        <family val="1"/>
      </rPr>
      <t>Общероссийский профсоюз работников а</t>
    </r>
    <r>
      <rPr>
        <b/>
        <sz val="12"/>
        <rFont val="Times New Roman"/>
        <family val="1"/>
      </rPr>
      <t>втомобильного транспорта</t>
    </r>
    <r>
      <rPr>
        <sz val="12"/>
        <rFont val="Times New Roman"/>
        <family val="1"/>
      </rPr>
      <t xml:space="preserve"> и дорожного хозяйства</t>
    </r>
  </si>
  <si>
    <r>
      <rPr>
        <sz val="12"/>
        <rFont val="Times New Roman"/>
        <family val="1"/>
      </rPr>
      <t xml:space="preserve">Профсоюз работников </t>
    </r>
    <r>
      <rPr>
        <b/>
        <sz val="12"/>
        <rFont val="Times New Roman"/>
        <family val="1"/>
      </rPr>
      <t>автомобильного и сельскохозяйственного</t>
    </r>
    <r>
      <rPr>
        <sz val="12"/>
        <rFont val="Times New Roman"/>
        <family val="1"/>
      </rPr>
      <t xml:space="preserve"> машиностроения Российской Федерации</t>
    </r>
  </si>
  <si>
    <r>
      <rPr>
        <sz val="12"/>
        <rFont val="Times New Roman"/>
        <family val="1"/>
      </rPr>
      <t xml:space="preserve">Профсоюз работников </t>
    </r>
    <r>
      <rPr>
        <b/>
        <sz val="12"/>
        <rFont val="Times New Roman"/>
        <family val="1"/>
      </rPr>
      <t>агропромышленного</t>
    </r>
    <r>
      <rPr>
        <sz val="12"/>
        <rFont val="Times New Roman"/>
        <family val="1"/>
      </rPr>
      <t xml:space="preserve"> комплекса Российской Федерации</t>
    </r>
  </si>
  <si>
    <r>
      <rPr>
        <sz val="12"/>
        <rFont val="Times New Roman"/>
        <family val="1"/>
      </rPr>
      <t xml:space="preserve">Профсоюз работников </t>
    </r>
    <r>
      <rPr>
        <b/>
        <sz val="12"/>
        <rFont val="Times New Roman"/>
        <family val="1"/>
      </rPr>
      <t>органов безопасности</t>
    </r>
    <r>
      <rPr>
        <sz val="12"/>
        <rFont val="Times New Roman"/>
        <family val="1"/>
      </rPr>
      <t xml:space="preserve"> Российской Федерации</t>
    </r>
  </si>
  <si>
    <r>
      <rPr>
        <sz val="12"/>
        <rFont val="Times New Roman"/>
        <family val="1"/>
      </rPr>
      <t>Общероссийский профсоюз работников</t>
    </r>
    <r>
      <rPr>
        <b/>
        <sz val="12"/>
        <rFont val="Times New Roman"/>
        <family val="1"/>
      </rPr>
      <t xml:space="preserve"> негосударственных организаций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безопасности</t>
    </r>
  </si>
  <si>
    <r>
      <rPr>
        <sz val="12"/>
        <rFont val="Times New Roman"/>
        <family val="1"/>
      </rPr>
      <t xml:space="preserve">Профсоюз работников </t>
    </r>
    <r>
      <rPr>
        <b/>
        <sz val="12"/>
        <rFont val="Times New Roman"/>
        <family val="1"/>
      </rPr>
      <t>водного</t>
    </r>
    <r>
      <rPr>
        <sz val="12"/>
        <rFont val="Times New Roman"/>
        <family val="1"/>
      </rPr>
      <t xml:space="preserve"> транспорта Российской Федерации</t>
    </r>
  </si>
  <si>
    <r>
      <rPr>
        <sz val="12"/>
        <rFont val="Times New Roman"/>
        <family val="1"/>
      </rPr>
      <t xml:space="preserve">Общероссийский профсоюз </t>
    </r>
    <r>
      <rPr>
        <b/>
        <sz val="12"/>
        <rFont val="Times New Roman"/>
        <family val="1"/>
      </rPr>
      <t>военнослужащих</t>
    </r>
  </si>
  <si>
    <r>
      <rPr>
        <sz val="12"/>
        <rFont val="Times New Roman"/>
        <family val="1"/>
      </rPr>
      <t xml:space="preserve">Общероссийский профсоюз работников </t>
    </r>
    <r>
      <rPr>
        <b/>
        <sz val="12"/>
        <rFont val="Times New Roman"/>
        <family val="1"/>
      </rPr>
      <t>природноресурсного</t>
    </r>
    <r>
      <rPr>
        <sz val="12"/>
        <rFont val="Times New Roman"/>
        <family val="1"/>
      </rPr>
      <t xml:space="preserve"> комплекса Российской Федерации</t>
    </r>
  </si>
  <si>
    <r>
      <rPr>
        <sz val="12"/>
        <rFont val="Times New Roman"/>
        <family val="1"/>
      </rPr>
      <t xml:space="preserve">Профсоюз работников </t>
    </r>
    <r>
      <rPr>
        <b/>
        <sz val="12"/>
        <rFont val="Times New Roman"/>
        <family val="1"/>
      </rPr>
      <t>государственных учреждений</t>
    </r>
    <r>
      <rPr>
        <sz val="12"/>
        <rFont val="Times New Roman"/>
        <family val="1"/>
      </rPr>
      <t xml:space="preserve"> и общественного обслуживания Российской Федерации</t>
    </r>
  </si>
  <si>
    <r>
      <rPr>
        <b/>
        <sz val="12"/>
        <rFont val="Times New Roman"/>
        <family val="1"/>
      </rPr>
      <t>Горно-металлургический</t>
    </r>
    <r>
      <rPr>
        <sz val="12"/>
        <rFont val="Times New Roman"/>
        <family val="1"/>
      </rPr>
      <t xml:space="preserve"> профсоюз России</t>
    </r>
  </si>
  <si>
    <r>
      <rPr>
        <sz val="12"/>
        <rFont val="Times New Roman"/>
        <family val="1"/>
      </rPr>
      <t xml:space="preserve">Независимый профсоюз работников </t>
    </r>
    <r>
      <rPr>
        <b/>
        <sz val="12"/>
        <rFont val="Times New Roman"/>
        <family val="1"/>
      </rPr>
      <t>охранных и детективных</t>
    </r>
    <r>
      <rPr>
        <sz val="12"/>
        <rFont val="Times New Roman"/>
        <family val="1"/>
      </rPr>
      <t xml:space="preserve"> служб Российской Федерации</t>
    </r>
  </si>
  <si>
    <r>
      <rPr>
        <sz val="12"/>
        <rFont val="Times New Roman"/>
        <family val="1"/>
      </rPr>
      <t xml:space="preserve">Российский профсоюз </t>
    </r>
    <r>
      <rPr>
        <b/>
        <sz val="12"/>
        <rFont val="Times New Roman"/>
        <family val="1"/>
      </rPr>
      <t>железнодорожников</t>
    </r>
    <r>
      <rPr>
        <sz val="12"/>
        <rFont val="Times New Roman"/>
        <family val="1"/>
      </rPr>
      <t xml:space="preserve"> и транспортных строителей</t>
    </r>
  </si>
  <si>
    <r>
      <rPr>
        <sz val="12"/>
        <rFont val="Times New Roman"/>
        <family val="1"/>
      </rPr>
      <t xml:space="preserve">Профсоюз работников </t>
    </r>
    <r>
      <rPr>
        <b/>
        <sz val="12"/>
        <rFont val="Times New Roman"/>
        <family val="1"/>
      </rPr>
      <t xml:space="preserve">здравоохранения </t>
    </r>
    <r>
      <rPr>
        <sz val="12"/>
        <rFont val="Times New Roman"/>
        <family val="1"/>
      </rPr>
      <t>Российской Федерации</t>
    </r>
  </si>
  <si>
    <r>
      <rPr>
        <sz val="12"/>
        <rFont val="Times New Roman"/>
        <family val="1"/>
      </rPr>
      <t>Российский профсоюз работников</t>
    </r>
    <r>
      <rPr>
        <b/>
        <sz val="12"/>
        <rFont val="Times New Roman"/>
        <family val="1"/>
      </rPr>
      <t xml:space="preserve"> инновационных и малых</t>
    </r>
    <r>
      <rPr>
        <sz val="12"/>
        <rFont val="Times New Roman"/>
        <family val="1"/>
      </rPr>
      <t xml:space="preserve"> предприятий</t>
    </r>
  </si>
  <si>
    <r>
      <rPr>
        <sz val="12"/>
        <rFont val="Times New Roman"/>
        <family val="1"/>
      </rPr>
      <t xml:space="preserve">Российский  профсоюз работников </t>
    </r>
    <r>
      <rPr>
        <b/>
        <sz val="12"/>
        <rFont val="Times New Roman"/>
        <family val="1"/>
      </rPr>
      <t>культуры</t>
    </r>
  </si>
  <si>
    <r>
      <rPr>
        <sz val="12"/>
        <rFont val="Times New Roman"/>
        <family val="1"/>
      </rPr>
      <t xml:space="preserve">Профсоюз работников </t>
    </r>
    <r>
      <rPr>
        <b/>
        <sz val="12"/>
        <rFont val="Times New Roman"/>
        <family val="1"/>
      </rPr>
      <t xml:space="preserve">лесных </t>
    </r>
    <r>
      <rPr>
        <sz val="12"/>
        <rFont val="Times New Roman"/>
        <family val="1"/>
      </rPr>
      <t>отраслей Российской Федерации</t>
    </r>
  </si>
  <si>
    <r>
      <rPr>
        <sz val="12"/>
        <rFont val="Times New Roman"/>
        <family val="1"/>
      </rPr>
      <t xml:space="preserve">Общероссийский профсоюз работников </t>
    </r>
    <r>
      <rPr>
        <b/>
        <sz val="12"/>
        <rFont val="Times New Roman"/>
        <family val="1"/>
      </rPr>
      <t>жизнеобеспечения</t>
    </r>
  </si>
  <si>
    <r>
      <rPr>
        <sz val="12"/>
        <rFont val="Times New Roman"/>
        <family val="1"/>
      </rPr>
      <t xml:space="preserve">Профсоюз работников </t>
    </r>
    <r>
      <rPr>
        <b/>
        <sz val="12"/>
        <rFont val="Times New Roman"/>
        <family val="1"/>
      </rPr>
      <t>народного образования</t>
    </r>
    <r>
      <rPr>
        <sz val="12"/>
        <rFont val="Times New Roman"/>
        <family val="1"/>
      </rPr>
      <t xml:space="preserve"> и науки Российской Федерации</t>
    </r>
  </si>
  <si>
    <r>
      <rPr>
        <sz val="12"/>
        <rFont val="Times New Roman"/>
        <family val="1"/>
      </rPr>
      <t xml:space="preserve">Профсоюз работников </t>
    </r>
    <r>
      <rPr>
        <b/>
        <sz val="12"/>
        <rFont val="Times New Roman"/>
        <family val="1"/>
      </rPr>
      <t>нефтяной, газовой</t>
    </r>
    <r>
      <rPr>
        <sz val="12"/>
        <rFont val="Times New Roman"/>
        <family val="1"/>
      </rPr>
      <t xml:space="preserve"> отраслей промышленности и строительства Российской Федерации</t>
    </r>
  </si>
  <si>
    <r>
      <rPr>
        <sz val="12"/>
        <rFont val="Times New Roman"/>
        <family val="1"/>
      </rPr>
      <t>Российский профсоюз</t>
    </r>
    <r>
      <rPr>
        <b/>
        <sz val="12"/>
        <rFont val="Times New Roman"/>
        <family val="1"/>
        <charset val="204"/>
      </rPr>
      <t xml:space="preserve"> работников промышленности (РОСПРОФПРОМ)</t>
    </r>
  </si>
  <si>
    <r>
      <rPr>
        <sz val="12"/>
        <rFont val="Times New Roman"/>
        <family val="1"/>
      </rPr>
      <t xml:space="preserve">Профсоюз работников </t>
    </r>
    <r>
      <rPr>
        <b/>
        <sz val="12"/>
        <rFont val="Times New Roman"/>
        <family val="1"/>
      </rPr>
      <t>общего машиностроения</t>
    </r>
    <r>
      <rPr>
        <sz val="12"/>
        <rFont val="Times New Roman"/>
        <family val="1"/>
      </rPr>
      <t xml:space="preserve"> Российской Федерации</t>
    </r>
  </si>
  <si>
    <r>
      <rPr>
        <sz val="12"/>
        <rFont val="Times New Roman"/>
        <family val="1"/>
      </rPr>
      <t xml:space="preserve">Российский профсоюз работников </t>
    </r>
    <r>
      <rPr>
        <b/>
        <sz val="12"/>
        <rFont val="Times New Roman"/>
        <family val="1"/>
      </rPr>
      <t>потребкооперации</t>
    </r>
    <r>
      <rPr>
        <sz val="12"/>
        <rFont val="Times New Roman"/>
        <family val="1"/>
      </rPr>
      <t xml:space="preserve"> и предпринимательства</t>
    </r>
  </si>
  <si>
    <r>
      <rPr>
        <sz val="12"/>
        <rFont val="Times New Roman"/>
        <family val="1"/>
      </rPr>
      <t xml:space="preserve">Профсоюз работников предприятий с </t>
    </r>
    <r>
      <rPr>
        <b/>
        <sz val="12"/>
        <rFont val="Times New Roman"/>
        <family val="1"/>
      </rPr>
      <t xml:space="preserve">иностранными инвестициями </t>
    </r>
    <r>
      <rPr>
        <sz val="12"/>
        <rFont val="Times New Roman"/>
        <family val="1"/>
      </rPr>
      <t>Российской Федерации</t>
    </r>
  </si>
  <si>
    <r>
      <rPr>
        <sz val="12"/>
        <rFont val="Times New Roman"/>
        <family val="1"/>
      </rPr>
      <t xml:space="preserve">Межрегиональный профсоюз работников </t>
    </r>
    <r>
      <rPr>
        <b/>
        <sz val="12"/>
        <rFont val="Times New Roman"/>
        <family val="1"/>
      </rPr>
      <t>пищевой,</t>
    </r>
    <r>
      <rPr>
        <sz val="12"/>
        <rFont val="Times New Roman"/>
        <family val="1"/>
      </rPr>
      <t xml:space="preserve">  перерабатывающей и смежных видов экономической деятельности Российской Федерации</t>
    </r>
  </si>
  <si>
    <r>
      <rPr>
        <sz val="12"/>
        <rFont val="Times New Roman"/>
        <family val="1"/>
      </rPr>
      <t xml:space="preserve">Российский профсоюз работников </t>
    </r>
    <r>
      <rPr>
        <b/>
        <sz val="12"/>
        <rFont val="Times New Roman"/>
        <family val="1"/>
      </rPr>
      <t>радиоэлектронной</t>
    </r>
    <r>
      <rPr>
        <sz val="12"/>
        <rFont val="Times New Roman"/>
        <family val="1"/>
      </rPr>
      <t xml:space="preserve"> промышленности</t>
    </r>
  </si>
  <si>
    <r>
      <rPr>
        <sz val="12"/>
        <rFont val="Times New Roman"/>
        <family val="1"/>
      </rPr>
      <t xml:space="preserve">Российский профсоюз работников </t>
    </r>
    <r>
      <rPr>
        <b/>
        <sz val="12"/>
        <rFont val="Times New Roman"/>
        <family val="1"/>
      </rPr>
      <t>рыбного</t>
    </r>
    <r>
      <rPr>
        <sz val="12"/>
        <rFont val="Times New Roman"/>
        <family val="1"/>
      </rPr>
      <t xml:space="preserve"> хозяйства</t>
    </r>
  </si>
  <si>
    <r>
      <rPr>
        <sz val="12"/>
        <rFont val="Times New Roman"/>
        <family val="1"/>
      </rPr>
      <t xml:space="preserve">Профсоюз работников </t>
    </r>
    <r>
      <rPr>
        <b/>
        <sz val="12"/>
        <rFont val="Times New Roman"/>
        <family val="1"/>
      </rPr>
      <t>связи</t>
    </r>
    <r>
      <rPr>
        <sz val="12"/>
        <rFont val="Times New Roman"/>
        <family val="1"/>
      </rPr>
      <t xml:space="preserve"> России </t>
    </r>
  </si>
  <si>
    <r>
      <rPr>
        <sz val="12"/>
        <rFont val="Times New Roman"/>
        <family val="1"/>
      </rPr>
      <t xml:space="preserve">Профсоюз работников </t>
    </r>
    <r>
      <rPr>
        <b/>
        <sz val="12"/>
        <rFont val="Times New Roman"/>
        <family val="1"/>
      </rPr>
      <t>строительства</t>
    </r>
    <r>
      <rPr>
        <sz val="12"/>
        <rFont val="Times New Roman"/>
        <family val="1"/>
      </rPr>
      <t xml:space="preserve"> и промышленности строительных материалов Российской Федерации</t>
    </r>
  </si>
  <si>
    <r>
      <rPr>
        <sz val="12"/>
        <rFont val="Times New Roman"/>
        <family val="1"/>
      </rPr>
      <t xml:space="preserve">Российский профсоюз работников </t>
    </r>
    <r>
      <rPr>
        <b/>
        <sz val="12"/>
        <rFont val="Times New Roman"/>
        <family val="1"/>
      </rPr>
      <t>судостроения</t>
    </r>
  </si>
  <si>
    <r>
      <rPr>
        <sz val="12"/>
        <rFont val="Times New Roman"/>
        <family val="1"/>
      </rPr>
      <t>Профсоюз работников</t>
    </r>
    <r>
      <rPr>
        <b/>
        <sz val="12"/>
        <rFont val="Times New Roman"/>
        <family val="1"/>
      </rPr>
      <t xml:space="preserve"> торговли,</t>
    </r>
    <r>
      <rPr>
        <sz val="12"/>
        <rFont val="Times New Roman"/>
        <family val="1"/>
      </rPr>
      <t xml:space="preserve"> общественного питания, потребкооперации и предпринимательства Российской Федерации «Торговое Единство»</t>
    </r>
  </si>
  <si>
    <r>
      <rPr>
        <sz val="12"/>
        <rFont val="Times New Roman"/>
        <family val="1"/>
      </rPr>
      <t>Российский независимый профсоюз работников</t>
    </r>
    <r>
      <rPr>
        <b/>
        <sz val="12"/>
        <rFont val="Times New Roman"/>
        <family val="1"/>
      </rPr>
      <t xml:space="preserve"> угольной </t>
    </r>
    <r>
      <rPr>
        <sz val="12"/>
        <rFont val="Times New Roman"/>
        <family val="1"/>
      </rPr>
      <t>промышленности</t>
    </r>
  </si>
  <si>
    <r>
      <rPr>
        <sz val="12"/>
        <rFont val="Times New Roman"/>
        <family val="1"/>
      </rPr>
      <t xml:space="preserve">Профсоюз работников </t>
    </r>
    <r>
      <rPr>
        <b/>
        <sz val="12"/>
        <rFont val="Times New Roman"/>
        <family val="1"/>
      </rPr>
      <t>физической культуры</t>
    </r>
    <r>
      <rPr>
        <sz val="12"/>
        <rFont val="Times New Roman"/>
        <family val="1"/>
      </rPr>
      <t>, спорта и туризма Российской Федерации</t>
    </r>
  </si>
  <si>
    <r>
      <rPr>
        <sz val="12"/>
        <rFont val="Times New Roman"/>
        <family val="1"/>
      </rPr>
      <t xml:space="preserve">Российский профсоюз работников </t>
    </r>
    <r>
      <rPr>
        <b/>
        <sz val="12"/>
        <rFont val="Times New Roman"/>
        <family val="1"/>
      </rPr>
      <t xml:space="preserve">химических </t>
    </r>
    <r>
      <rPr>
        <sz val="12"/>
        <rFont val="Times New Roman"/>
        <family val="1"/>
      </rPr>
      <t>отраслей промышленности</t>
    </r>
  </si>
  <si>
    <r>
      <rPr>
        <sz val="12"/>
        <rFont val="Times New Roman"/>
        <family val="1"/>
      </rPr>
      <t xml:space="preserve">"Всероссийский  </t>
    </r>
    <r>
      <rPr>
        <b/>
        <sz val="12"/>
        <rFont val="Times New Roman"/>
        <family val="1"/>
      </rPr>
      <t>Электропрофсоюз</t>
    </r>
    <r>
      <rPr>
        <sz val="12"/>
        <rFont val="Times New Roman"/>
        <family val="1"/>
      </rPr>
      <t>"</t>
    </r>
  </si>
  <si>
    <r>
      <rPr>
        <sz val="12"/>
        <rFont val="Times New Roman"/>
        <family val="1"/>
      </rPr>
      <t xml:space="preserve">Российский профсоюз работников </t>
    </r>
    <r>
      <rPr>
        <b/>
        <sz val="12"/>
        <rFont val="Times New Roman"/>
        <family val="1"/>
      </rPr>
      <t>среднего и малого</t>
    </r>
    <r>
      <rPr>
        <sz val="12"/>
        <rFont val="Times New Roman"/>
        <family val="1"/>
      </rPr>
      <t xml:space="preserve"> бизнеса</t>
    </r>
  </si>
  <si>
    <r>
      <rPr>
        <sz val="12"/>
        <rFont val="Times New Roman"/>
        <family val="1"/>
      </rPr>
      <t xml:space="preserve">Профессиональный союз </t>
    </r>
    <r>
      <rPr>
        <b/>
        <sz val="12"/>
        <rFont val="Times New Roman"/>
        <family val="1"/>
      </rPr>
      <t xml:space="preserve">Адвокатов </t>
    </r>
    <r>
      <rPr>
        <sz val="12"/>
        <rFont val="Times New Roman"/>
        <family val="1"/>
      </rPr>
      <t>России</t>
    </r>
  </si>
  <si>
    <r>
      <rPr>
        <sz val="12"/>
        <rFont val="Times New Roman"/>
        <family val="1"/>
      </rPr>
      <t xml:space="preserve">Профсоюз гражданского персонала </t>
    </r>
    <r>
      <rPr>
        <b/>
        <sz val="12"/>
        <rFont val="Times New Roman"/>
        <family val="1"/>
      </rPr>
      <t>Вооруженных Сил</t>
    </r>
    <r>
      <rPr>
        <sz val="12"/>
        <rFont val="Times New Roman"/>
        <family val="1"/>
      </rPr>
      <t xml:space="preserve"> России</t>
    </r>
  </si>
  <si>
    <r>
      <rPr>
        <sz val="12"/>
        <rFont val="Times New Roman"/>
        <family val="1"/>
      </rPr>
      <t xml:space="preserve">Межрегиональный профсоюз работников </t>
    </r>
    <r>
      <rPr>
        <b/>
        <sz val="12"/>
        <rFont val="Times New Roman"/>
        <family val="1"/>
        <charset val="204"/>
      </rPr>
      <t>судостроения и судоремонта</t>
    </r>
  </si>
  <si>
    <r>
      <rPr>
        <i/>
        <sz val="14"/>
        <rFont val="Times New Roman Cyr"/>
        <family val="1"/>
        <charset val="204"/>
      </rPr>
      <t>Председатель</t>
    </r>
    <r>
      <rPr>
        <sz val="14"/>
        <rFont val="Times New Roman Cyr"/>
        <family val="1"/>
        <charset val="204"/>
      </rPr>
      <t xml:space="preserve"> _____________________________         _________________________________</t>
    </r>
  </si>
  <si>
    <t xml:space="preserve">                                                    (подпись)                                                              (Ф. И. О.)</t>
  </si>
  <si>
    <t xml:space="preserve">                                   </t>
  </si>
  <si>
    <t>М.П.</t>
  </si>
  <si>
    <t>за 2019 год</t>
  </si>
  <si>
    <t>Дата заполнения «27»  февраля  2020 г.</t>
  </si>
</sst>
</file>

<file path=xl/styles.xml><?xml version="1.0" encoding="utf-8"?>
<styleSheet xmlns="http://schemas.openxmlformats.org/spreadsheetml/2006/main">
  <numFmts count="3">
    <numFmt numFmtId="164" formatCode="_(* #,##0_);_(* \(#,##0\);_(* \-??_);_(@_)"/>
    <numFmt numFmtId="165" formatCode="_(* #,##0.0_);_(* \(#,##0.0\);_(* \-??_);_(@_)"/>
    <numFmt numFmtId="166" formatCode="_(* #,##0.00000_);_(* \(#,##0.00000\);_(* \-??_);_(@_)"/>
  </numFmts>
  <fonts count="16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name val="Times New Roman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1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CC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164" fontId="8" fillId="0" borderId="4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64" fontId="8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left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justify"/>
    </xf>
    <xf numFmtId="0" fontId="15" fillId="0" borderId="0" xfId="0" applyFont="1" applyBorder="1" applyAlignment="1">
      <alignment horizontal="justify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tabSelected="1" topLeftCell="A118" workbookViewId="0">
      <selection activeCell="C151" sqref="C151:H151"/>
    </sheetView>
  </sheetViews>
  <sheetFormatPr defaultRowHeight="12.75"/>
  <cols>
    <col min="1" max="1" width="9.5703125" style="1" customWidth="1"/>
    <col min="2" max="2" width="5.28515625" style="2" customWidth="1"/>
    <col min="3" max="3" width="64.5703125" style="2" customWidth="1"/>
    <col min="4" max="4" width="13.7109375" style="2" customWidth="1"/>
    <col min="5" max="5" width="17.140625" style="2" customWidth="1"/>
    <col min="6" max="6" width="13.7109375" style="2" customWidth="1"/>
    <col min="7" max="7" width="16.140625" style="2" customWidth="1"/>
    <col min="8" max="8" width="15.5703125" style="2" customWidth="1"/>
    <col min="9" max="9" width="13.7109375" style="2" customWidth="1"/>
  </cols>
  <sheetData>
    <row r="1" spans="1:9" ht="15.75">
      <c r="I1" s="26"/>
    </row>
    <row r="2" spans="1:9">
      <c r="I2" s="3" t="s">
        <v>0</v>
      </c>
    </row>
    <row r="3" spans="1:9">
      <c r="H3" s="55" t="s">
        <v>1</v>
      </c>
      <c r="I3" s="55"/>
    </row>
    <row r="4" spans="1:9">
      <c r="H4" s="55" t="s">
        <v>2</v>
      </c>
      <c r="I4" s="55"/>
    </row>
    <row r="5" spans="1:9">
      <c r="H5" s="55" t="s">
        <v>3</v>
      </c>
      <c r="I5" s="55"/>
    </row>
    <row r="6" spans="1:9" ht="18.75">
      <c r="A6" s="54" t="s">
        <v>4</v>
      </c>
      <c r="B6" s="54"/>
      <c r="C6" s="54"/>
      <c r="D6" s="54"/>
      <c r="E6" s="54"/>
      <c r="F6" s="54"/>
      <c r="G6" s="54"/>
      <c r="H6" s="54"/>
      <c r="I6" s="54"/>
    </row>
    <row r="7" spans="1:9" ht="18.75">
      <c r="A7" s="54"/>
      <c r="B7" s="54"/>
      <c r="C7" s="54"/>
      <c r="D7" s="54"/>
      <c r="E7" s="54"/>
      <c r="F7" s="54"/>
      <c r="G7" s="54"/>
      <c r="H7" s="54"/>
      <c r="I7" s="54"/>
    </row>
    <row r="8" spans="1:9" ht="18.75">
      <c r="A8" s="54" t="s">
        <v>5</v>
      </c>
      <c r="B8" s="54"/>
      <c r="C8" s="54"/>
      <c r="D8" s="54"/>
      <c r="E8" s="54"/>
      <c r="F8" s="54"/>
      <c r="G8" s="54"/>
      <c r="H8" s="54"/>
      <c r="I8" s="54"/>
    </row>
    <row r="9" spans="1:9" ht="18.75">
      <c r="A9" s="54"/>
      <c r="B9" s="54"/>
      <c r="C9" s="54"/>
      <c r="D9" s="54"/>
      <c r="E9" s="54"/>
      <c r="F9" s="54"/>
      <c r="G9" s="54"/>
      <c r="H9" s="54"/>
      <c r="I9" s="54"/>
    </row>
    <row r="10" spans="1:9" ht="18.75">
      <c r="A10" s="54" t="s">
        <v>172</v>
      </c>
      <c r="B10" s="54"/>
      <c r="C10" s="54"/>
      <c r="D10" s="54"/>
      <c r="E10" s="54"/>
      <c r="F10" s="54"/>
      <c r="G10" s="54"/>
      <c r="H10" s="54"/>
      <c r="I10" s="54"/>
    </row>
    <row r="11" spans="1:9">
      <c r="A11" s="55" t="s">
        <v>6</v>
      </c>
      <c r="B11" s="55"/>
      <c r="C11" s="55"/>
      <c r="D11" s="55"/>
      <c r="E11" s="55"/>
      <c r="F11" s="55"/>
      <c r="G11" s="55"/>
      <c r="H11" s="55"/>
      <c r="I11" s="55"/>
    </row>
    <row r="12" spans="1:9" ht="22.5">
      <c r="A12" s="36" t="s">
        <v>7</v>
      </c>
      <c r="B12" s="36"/>
      <c r="C12" s="36"/>
      <c r="D12" s="36"/>
      <c r="E12" s="36"/>
      <c r="F12" s="36"/>
      <c r="G12" s="36"/>
      <c r="H12" s="36"/>
      <c r="I12" s="36"/>
    </row>
    <row r="13" spans="1:9" ht="18.75">
      <c r="A13" s="4"/>
      <c r="B13" s="50" t="s">
        <v>8</v>
      </c>
      <c r="C13" s="50"/>
      <c r="D13" s="50"/>
      <c r="E13" s="50"/>
      <c r="F13" s="50"/>
      <c r="G13" s="50"/>
      <c r="H13" s="50"/>
      <c r="I13" s="50"/>
    </row>
    <row r="14" spans="1:9" ht="18.75">
      <c r="A14" s="4"/>
      <c r="B14" s="50" t="s">
        <v>9</v>
      </c>
      <c r="C14" s="50"/>
      <c r="D14" s="50"/>
      <c r="E14" s="50"/>
      <c r="F14" s="50"/>
      <c r="G14" s="50"/>
      <c r="H14" s="50"/>
      <c r="I14" s="50"/>
    </row>
    <row r="15" spans="1:9" ht="18.75">
      <c r="A15" s="4"/>
      <c r="B15" s="50" t="s">
        <v>10</v>
      </c>
      <c r="C15" s="50"/>
      <c r="D15" s="50"/>
      <c r="E15" s="50"/>
      <c r="F15" s="50"/>
      <c r="G15" s="50"/>
      <c r="H15" s="50"/>
      <c r="I15" s="50"/>
    </row>
    <row r="16" spans="1:9" ht="18.75">
      <c r="A16" s="4"/>
      <c r="B16" s="51" t="s">
        <v>11</v>
      </c>
      <c r="C16" s="51"/>
      <c r="D16" s="51" t="s">
        <v>12</v>
      </c>
      <c r="E16" s="51"/>
      <c r="F16" s="51"/>
      <c r="G16" s="51" t="s">
        <v>13</v>
      </c>
      <c r="H16" s="51"/>
      <c r="I16" s="51"/>
    </row>
    <row r="17" spans="1:9" ht="22.5">
      <c r="A17" s="36" t="s">
        <v>14</v>
      </c>
      <c r="B17" s="36"/>
      <c r="C17" s="36"/>
      <c r="D17" s="36"/>
      <c r="E17" s="36"/>
      <c r="F17" s="36"/>
      <c r="G17" s="36"/>
      <c r="H17" s="36"/>
      <c r="I17" s="36"/>
    </row>
    <row r="18" spans="1:9">
      <c r="A18" s="52" t="s">
        <v>15</v>
      </c>
      <c r="B18" s="53" t="s">
        <v>16</v>
      </c>
      <c r="C18" s="53"/>
      <c r="D18" s="30" t="s">
        <v>17</v>
      </c>
      <c r="E18" s="30" t="s">
        <v>18</v>
      </c>
      <c r="F18" s="30" t="s">
        <v>19</v>
      </c>
      <c r="G18" s="30" t="s">
        <v>20</v>
      </c>
      <c r="H18" s="30" t="s">
        <v>21</v>
      </c>
      <c r="I18" s="30"/>
    </row>
    <row r="19" spans="1:9">
      <c r="A19" s="52"/>
      <c r="B19" s="53"/>
      <c r="C19" s="53"/>
      <c r="D19" s="30"/>
      <c r="E19" s="30"/>
      <c r="F19" s="30"/>
      <c r="G19" s="30"/>
      <c r="H19" s="30" t="s">
        <v>22</v>
      </c>
      <c r="I19" s="30"/>
    </row>
    <row r="20" spans="1:9" ht="25.5">
      <c r="A20" s="52"/>
      <c r="B20" s="53"/>
      <c r="C20" s="53"/>
      <c r="D20" s="30"/>
      <c r="E20" s="30"/>
      <c r="F20" s="30"/>
      <c r="G20" s="30"/>
      <c r="H20" s="16" t="s">
        <v>23</v>
      </c>
      <c r="I20" s="16" t="s">
        <v>24</v>
      </c>
    </row>
    <row r="21" spans="1:9">
      <c r="A21" s="19">
        <v>1</v>
      </c>
      <c r="B21" s="30">
        <v>2</v>
      </c>
      <c r="C21" s="30"/>
      <c r="D21" s="16">
        <v>3</v>
      </c>
      <c r="E21" s="16">
        <v>4</v>
      </c>
      <c r="F21" s="16">
        <v>5</v>
      </c>
      <c r="G21" s="16">
        <v>6</v>
      </c>
      <c r="H21" s="16">
        <v>7</v>
      </c>
      <c r="I21" s="16">
        <v>8</v>
      </c>
    </row>
    <row r="22" spans="1:9" ht="15.75">
      <c r="A22" s="19">
        <v>1</v>
      </c>
      <c r="B22" s="43" t="s">
        <v>25</v>
      </c>
      <c r="C22" s="43"/>
      <c r="D22" s="5">
        <v>989</v>
      </c>
      <c r="E22" s="5">
        <v>3</v>
      </c>
      <c r="F22" s="5">
        <v>19</v>
      </c>
      <c r="G22" s="5">
        <f>F22+E22+D22</f>
        <v>1011</v>
      </c>
      <c r="H22" s="5" t="s">
        <v>26</v>
      </c>
      <c r="I22" s="5" t="s">
        <v>26</v>
      </c>
    </row>
    <row r="23" spans="1:9" ht="15.75">
      <c r="A23" s="19"/>
      <c r="B23" s="48" t="s">
        <v>22</v>
      </c>
      <c r="C23" s="48"/>
      <c r="D23" s="5" t="s">
        <v>26</v>
      </c>
      <c r="E23" s="5" t="s">
        <v>26</v>
      </c>
      <c r="F23" s="5" t="s">
        <v>26</v>
      </c>
      <c r="G23" s="5" t="s">
        <v>26</v>
      </c>
      <c r="H23" s="5" t="s">
        <v>26</v>
      </c>
      <c r="I23" s="5" t="s">
        <v>26</v>
      </c>
    </row>
    <row r="24" spans="1:9" ht="15.75">
      <c r="A24" s="6" t="s">
        <v>27</v>
      </c>
      <c r="B24" s="43" t="s">
        <v>28</v>
      </c>
      <c r="C24" s="43"/>
      <c r="D24" s="5">
        <v>271</v>
      </c>
      <c r="E24" s="5">
        <v>1</v>
      </c>
      <c r="F24" s="5">
        <v>7</v>
      </c>
      <c r="G24" s="5">
        <f>F24+E24+D24</f>
        <v>279</v>
      </c>
      <c r="H24" s="5"/>
      <c r="I24" s="5"/>
    </row>
    <row r="25" spans="1:9" ht="15.75">
      <c r="A25" s="6" t="s">
        <v>29</v>
      </c>
      <c r="B25" s="43" t="s">
        <v>30</v>
      </c>
      <c r="C25" s="43" t="s">
        <v>31</v>
      </c>
      <c r="D25" s="5"/>
      <c r="E25" s="5">
        <v>2</v>
      </c>
      <c r="F25" s="5">
        <v>9</v>
      </c>
      <c r="G25" s="5">
        <f>F25+E25</f>
        <v>11</v>
      </c>
      <c r="H25" s="5"/>
      <c r="I25" s="5"/>
    </row>
    <row r="26" spans="1:9" ht="15.75">
      <c r="A26" s="6" t="s">
        <v>32</v>
      </c>
      <c r="B26" s="43" t="s">
        <v>33</v>
      </c>
      <c r="C26" s="43" t="s">
        <v>33</v>
      </c>
      <c r="D26" s="5">
        <v>21</v>
      </c>
      <c r="E26" s="5"/>
      <c r="F26" s="5"/>
      <c r="G26" s="5">
        <v>21</v>
      </c>
      <c r="H26" s="5"/>
      <c r="I26" s="5"/>
    </row>
    <row r="27" spans="1:9" ht="15.75">
      <c r="A27" s="20" t="s">
        <v>34</v>
      </c>
      <c r="B27" s="49" t="s">
        <v>35</v>
      </c>
      <c r="C27" s="49" t="s">
        <v>35</v>
      </c>
      <c r="D27" s="21">
        <f>571416+546+1264</f>
        <v>573226</v>
      </c>
      <c r="E27" s="21">
        <v>69</v>
      </c>
      <c r="F27" s="21">
        <v>1259</v>
      </c>
      <c r="G27" s="21">
        <f t="shared" ref="G27:G34" si="0">F27+E27+D27</f>
        <v>574554</v>
      </c>
      <c r="H27" s="21">
        <f>179981+346+366</f>
        <v>180693</v>
      </c>
      <c r="I27" s="21">
        <f>161735+211+287</f>
        <v>162233</v>
      </c>
    </row>
    <row r="28" spans="1:9" ht="15.75">
      <c r="A28" s="20" t="s">
        <v>36</v>
      </c>
      <c r="B28" s="49" t="s">
        <v>37</v>
      </c>
      <c r="C28" s="49" t="s">
        <v>37</v>
      </c>
      <c r="D28" s="21">
        <f>376458+314+1168</f>
        <v>377940</v>
      </c>
      <c r="E28" s="21">
        <v>31</v>
      </c>
      <c r="F28" s="21">
        <v>614</v>
      </c>
      <c r="G28" s="21">
        <f t="shared" si="0"/>
        <v>378585</v>
      </c>
      <c r="H28" s="21">
        <f>119759+198+338</f>
        <v>120295</v>
      </c>
      <c r="I28" s="21">
        <f>106751+173+258</f>
        <v>107182</v>
      </c>
    </row>
    <row r="29" spans="1:9" ht="15.75">
      <c r="A29" s="6" t="s">
        <v>38</v>
      </c>
      <c r="B29" s="43" t="s">
        <v>39</v>
      </c>
      <c r="C29" s="43" t="s">
        <v>39</v>
      </c>
      <c r="D29" s="5">
        <v>30037</v>
      </c>
      <c r="E29" s="5">
        <v>1</v>
      </c>
      <c r="F29" s="5">
        <v>75</v>
      </c>
      <c r="G29" s="5">
        <f t="shared" si="0"/>
        <v>30113</v>
      </c>
      <c r="H29" s="5">
        <v>9237</v>
      </c>
      <c r="I29" s="5">
        <v>12263</v>
      </c>
    </row>
    <row r="30" spans="1:9" ht="15.75">
      <c r="A30" s="6" t="s">
        <v>40</v>
      </c>
      <c r="B30" s="43" t="s">
        <v>41</v>
      </c>
      <c r="C30" s="43" t="s">
        <v>42</v>
      </c>
      <c r="D30" s="5"/>
      <c r="E30" s="5">
        <v>569</v>
      </c>
      <c r="F30" s="5">
        <v>6839</v>
      </c>
      <c r="G30" s="5">
        <f t="shared" si="0"/>
        <v>7408</v>
      </c>
      <c r="H30" s="5">
        <v>1523</v>
      </c>
      <c r="I30" s="5">
        <v>7408</v>
      </c>
    </row>
    <row r="31" spans="1:9" ht="15.75">
      <c r="A31" s="6" t="s">
        <v>43</v>
      </c>
      <c r="B31" s="43" t="s">
        <v>37</v>
      </c>
      <c r="C31" s="43" t="s">
        <v>37</v>
      </c>
      <c r="D31" s="5"/>
      <c r="E31" s="5">
        <v>569</v>
      </c>
      <c r="F31" s="5">
        <v>6484</v>
      </c>
      <c r="G31" s="5">
        <f t="shared" si="0"/>
        <v>7053</v>
      </c>
      <c r="H31" s="5">
        <v>1300</v>
      </c>
      <c r="I31" s="5">
        <v>6755</v>
      </c>
    </row>
    <row r="32" spans="1:9" ht="15.75">
      <c r="A32" s="6" t="s">
        <v>44</v>
      </c>
      <c r="B32" s="43" t="s">
        <v>39</v>
      </c>
      <c r="C32" s="43" t="s">
        <v>39</v>
      </c>
      <c r="D32" s="5"/>
      <c r="E32" s="5">
        <v>194</v>
      </c>
      <c r="F32" s="5">
        <v>1891</v>
      </c>
      <c r="G32" s="5">
        <f t="shared" si="0"/>
        <v>2085</v>
      </c>
      <c r="H32" s="5">
        <v>568</v>
      </c>
      <c r="I32" s="5">
        <v>2013</v>
      </c>
    </row>
    <row r="33" spans="1:9" ht="15.75">
      <c r="A33" s="20" t="s">
        <v>45</v>
      </c>
      <c r="B33" s="49" t="s">
        <v>46</v>
      </c>
      <c r="C33" s="49" t="s">
        <v>47</v>
      </c>
      <c r="D33" s="21">
        <f>D27</f>
        <v>573226</v>
      </c>
      <c r="E33" s="21">
        <v>638</v>
      </c>
      <c r="F33" s="21">
        <v>8098</v>
      </c>
      <c r="G33" s="21">
        <f t="shared" si="0"/>
        <v>581962</v>
      </c>
      <c r="H33" s="21">
        <f>H30+181504</f>
        <v>183027</v>
      </c>
      <c r="I33" s="21">
        <f>169140+I30</f>
        <v>176548</v>
      </c>
    </row>
    <row r="34" spans="1:9" ht="15.75">
      <c r="A34" s="20" t="s">
        <v>48</v>
      </c>
      <c r="B34" s="49" t="s">
        <v>37</v>
      </c>
      <c r="C34" s="49" t="s">
        <v>37</v>
      </c>
      <c r="D34" s="21">
        <f>D28</f>
        <v>377940</v>
      </c>
      <c r="E34" s="21">
        <v>600</v>
      </c>
      <c r="F34" s="21">
        <v>7098</v>
      </c>
      <c r="G34" s="21">
        <f t="shared" si="0"/>
        <v>385638</v>
      </c>
      <c r="H34" s="21">
        <f>121059+H31</f>
        <v>122359</v>
      </c>
      <c r="I34" s="21">
        <f>113506+I31</f>
        <v>120261</v>
      </c>
    </row>
    <row r="35" spans="1:9">
      <c r="A35" s="20" t="s">
        <v>49</v>
      </c>
      <c r="B35" s="49" t="s">
        <v>50</v>
      </c>
      <c r="C35" s="49" t="s">
        <v>51</v>
      </c>
      <c r="D35" s="22">
        <f>D34/D33*100</f>
        <v>65.932110546276689</v>
      </c>
      <c r="E35" s="22">
        <f>E34/E33*100</f>
        <v>94.043887147335425</v>
      </c>
      <c r="F35" s="22">
        <f>F34/F33*100</f>
        <v>87.65127191899235</v>
      </c>
      <c r="G35" s="23">
        <f>ROUND(G34/G33*100,2)</f>
        <v>66.27</v>
      </c>
      <c r="H35" s="22">
        <v>66.7</v>
      </c>
      <c r="I35" s="22">
        <v>67.11</v>
      </c>
    </row>
    <row r="36" spans="1:9" ht="15.75">
      <c r="A36" s="20" t="s">
        <v>52</v>
      </c>
      <c r="B36" s="49" t="s">
        <v>53</v>
      </c>
      <c r="C36" s="49" t="s">
        <v>53</v>
      </c>
      <c r="D36" s="21">
        <v>33274</v>
      </c>
      <c r="E36" s="21"/>
      <c r="F36" s="21">
        <v>5</v>
      </c>
      <c r="G36" s="21">
        <f>F36+E36+D36</f>
        <v>33279</v>
      </c>
      <c r="H36" s="21">
        <v>16644</v>
      </c>
      <c r="I36" s="24"/>
    </row>
    <row r="37" spans="1:9" ht="15.75">
      <c r="A37" s="20" t="s">
        <v>54</v>
      </c>
      <c r="B37" s="49" t="s">
        <v>55</v>
      </c>
      <c r="C37" s="49"/>
      <c r="D37" s="21">
        <v>376</v>
      </c>
      <c r="E37" s="21"/>
      <c r="F37" s="21"/>
      <c r="G37" s="21">
        <f>F37+E37+D37</f>
        <v>376</v>
      </c>
      <c r="H37" s="21">
        <v>320</v>
      </c>
      <c r="I37" s="21">
        <v>248</v>
      </c>
    </row>
    <row r="38" spans="1:9" ht="15.75">
      <c r="A38" s="20" t="s">
        <v>56</v>
      </c>
      <c r="B38" s="49" t="s">
        <v>57</v>
      </c>
      <c r="C38" s="49" t="s">
        <v>57</v>
      </c>
      <c r="D38" s="21">
        <f>D34+D36+D37</f>
        <v>411590</v>
      </c>
      <c r="E38" s="25">
        <v>600</v>
      </c>
      <c r="F38" s="25">
        <v>7103</v>
      </c>
      <c r="G38" s="21">
        <f>F38+E38+D38</f>
        <v>419293</v>
      </c>
      <c r="H38" s="21">
        <f>138023+H36+H37</f>
        <v>154987</v>
      </c>
      <c r="I38" s="21">
        <f>113754+I37</f>
        <v>114002</v>
      </c>
    </row>
    <row r="39" spans="1:9" ht="15.75">
      <c r="A39" s="19" t="s">
        <v>58</v>
      </c>
      <c r="B39" s="43" t="s">
        <v>59</v>
      </c>
      <c r="C39" s="43" t="s">
        <v>59</v>
      </c>
      <c r="D39" s="5">
        <v>7932</v>
      </c>
      <c r="E39" s="5"/>
      <c r="F39" s="5">
        <v>2</v>
      </c>
      <c r="G39" s="5">
        <f>F39+E39+D39</f>
        <v>7934</v>
      </c>
      <c r="H39" s="5">
        <v>2597</v>
      </c>
      <c r="I39" s="5">
        <v>1706</v>
      </c>
    </row>
    <row r="40" spans="1:9" ht="15.75">
      <c r="A40" s="19" t="s">
        <v>60</v>
      </c>
      <c r="B40" s="43" t="s">
        <v>61</v>
      </c>
      <c r="C40" s="43" t="s">
        <v>61</v>
      </c>
      <c r="D40" s="5">
        <v>128</v>
      </c>
      <c r="E40" s="5"/>
      <c r="F40" s="5"/>
      <c r="G40" s="5">
        <f>F40+E40+D40</f>
        <v>128</v>
      </c>
      <c r="H40" s="5">
        <v>29</v>
      </c>
      <c r="I40" s="5">
        <v>37</v>
      </c>
    </row>
    <row r="41" spans="1:9" ht="22.5">
      <c r="A41" s="44" t="s">
        <v>62</v>
      </c>
      <c r="B41" s="44"/>
      <c r="C41" s="44"/>
      <c r="D41" s="44"/>
      <c r="E41" s="44"/>
      <c r="F41" s="44"/>
      <c r="G41" s="44"/>
      <c r="H41" s="44"/>
      <c r="I41" s="44"/>
    </row>
    <row r="42" spans="1:9">
      <c r="A42" s="45" t="s">
        <v>15</v>
      </c>
      <c r="B42" s="46" t="s">
        <v>16</v>
      </c>
      <c r="C42" s="46"/>
      <c r="D42" s="46"/>
      <c r="E42" s="46"/>
      <c r="F42" s="46"/>
      <c r="G42" s="38" t="s">
        <v>63</v>
      </c>
      <c r="H42" s="38" t="s">
        <v>64</v>
      </c>
      <c r="I42" s="38"/>
    </row>
    <row r="43" spans="1:9" ht="38.25">
      <c r="A43" s="45"/>
      <c r="B43" s="46"/>
      <c r="C43" s="46"/>
      <c r="D43" s="46"/>
      <c r="E43" s="46"/>
      <c r="F43" s="46"/>
      <c r="G43" s="38"/>
      <c r="H43" s="17" t="s">
        <v>65</v>
      </c>
      <c r="I43" s="17" t="s">
        <v>23</v>
      </c>
    </row>
    <row r="44" spans="1:9">
      <c r="A44" s="19">
        <v>1</v>
      </c>
      <c r="B44" s="30">
        <v>2</v>
      </c>
      <c r="C44" s="30"/>
      <c r="D44" s="30"/>
      <c r="E44" s="30"/>
      <c r="F44" s="30"/>
      <c r="G44" s="16">
        <v>3</v>
      </c>
      <c r="H44" s="16">
        <v>4</v>
      </c>
      <c r="I44" s="16">
        <v>5</v>
      </c>
    </row>
    <row r="45" spans="1:9" ht="15.75">
      <c r="A45" s="19">
        <v>1</v>
      </c>
      <c r="B45" s="43" t="s">
        <v>66</v>
      </c>
      <c r="C45" s="43"/>
      <c r="D45" s="43"/>
      <c r="E45" s="43"/>
      <c r="F45" s="43"/>
      <c r="G45" s="5">
        <v>1011</v>
      </c>
      <c r="H45" s="5">
        <v>284</v>
      </c>
      <c r="I45" s="5">
        <v>531</v>
      </c>
    </row>
    <row r="46" spans="1:9" ht="15.75">
      <c r="A46" s="19"/>
      <c r="B46" s="48" t="s">
        <v>67</v>
      </c>
      <c r="C46" s="48"/>
      <c r="D46" s="48"/>
      <c r="E46" s="48"/>
      <c r="F46" s="48"/>
      <c r="G46" s="5" t="s">
        <v>26</v>
      </c>
      <c r="H46" s="5" t="s">
        <v>26</v>
      </c>
      <c r="I46" s="5" t="s">
        <v>26</v>
      </c>
    </row>
    <row r="47" spans="1:9" ht="15.75">
      <c r="A47" s="19" t="s">
        <v>27</v>
      </c>
      <c r="B47" s="43" t="s">
        <v>68</v>
      </c>
      <c r="C47" s="43"/>
      <c r="D47" s="43"/>
      <c r="E47" s="43"/>
      <c r="F47" s="43"/>
      <c r="G47" s="5">
        <v>906</v>
      </c>
      <c r="H47" s="5">
        <v>259</v>
      </c>
      <c r="I47" s="5">
        <v>454</v>
      </c>
    </row>
    <row r="48" spans="1:9" ht="15.75">
      <c r="A48" s="19" t="s">
        <v>29</v>
      </c>
      <c r="B48" s="43" t="s">
        <v>69</v>
      </c>
      <c r="C48" s="43"/>
      <c r="D48" s="43"/>
      <c r="E48" s="43"/>
      <c r="F48" s="43"/>
      <c r="G48" s="5">
        <v>11</v>
      </c>
      <c r="H48" s="5">
        <v>1</v>
      </c>
      <c r="I48" s="5">
        <v>5</v>
      </c>
    </row>
    <row r="49" spans="1:9" ht="15.75">
      <c r="A49" s="6" t="s">
        <v>70</v>
      </c>
      <c r="B49" s="43" t="s">
        <v>71</v>
      </c>
      <c r="C49" s="43"/>
      <c r="D49" s="43"/>
      <c r="E49" s="43"/>
      <c r="F49" s="43"/>
      <c r="G49" s="5">
        <v>94</v>
      </c>
      <c r="H49" s="5"/>
      <c r="I49" s="5">
        <v>60</v>
      </c>
    </row>
    <row r="50" spans="1:9" ht="15.75">
      <c r="A50" s="6" t="s">
        <v>32</v>
      </c>
      <c r="B50" s="43" t="s">
        <v>72</v>
      </c>
      <c r="C50" s="43"/>
      <c r="D50" s="43"/>
      <c r="E50" s="43"/>
      <c r="F50" s="43"/>
      <c r="G50" s="5">
        <v>6478</v>
      </c>
      <c r="H50" s="5">
        <v>70</v>
      </c>
      <c r="I50" s="5">
        <v>3179</v>
      </c>
    </row>
    <row r="51" spans="1:9" ht="15.75">
      <c r="A51" s="6" t="s">
        <v>34</v>
      </c>
      <c r="B51" s="43" t="s">
        <v>73</v>
      </c>
      <c r="C51" s="43"/>
      <c r="D51" s="43"/>
      <c r="E51" s="43"/>
      <c r="F51" s="43"/>
      <c r="G51" s="5">
        <v>8722</v>
      </c>
      <c r="H51" s="5">
        <v>34</v>
      </c>
      <c r="I51" s="5">
        <v>4742</v>
      </c>
    </row>
    <row r="52" spans="1:9" ht="15.75">
      <c r="A52" s="6" t="s">
        <v>36</v>
      </c>
      <c r="B52" s="43" t="s">
        <v>74</v>
      </c>
      <c r="C52" s="43"/>
      <c r="D52" s="43"/>
      <c r="E52" s="43"/>
      <c r="F52" s="43"/>
      <c r="G52" s="5">
        <v>2531</v>
      </c>
      <c r="H52" s="5"/>
      <c r="I52" s="5">
        <v>1872</v>
      </c>
    </row>
    <row r="53" spans="1:9" ht="15.75">
      <c r="A53" s="6" t="s">
        <v>40</v>
      </c>
      <c r="B53" s="43" t="s">
        <v>75</v>
      </c>
      <c r="C53" s="43"/>
      <c r="D53" s="43"/>
      <c r="E53" s="43"/>
      <c r="F53" s="43"/>
      <c r="G53" s="5">
        <v>4958</v>
      </c>
      <c r="H53" s="5">
        <v>32</v>
      </c>
      <c r="I53" s="5">
        <v>2589</v>
      </c>
    </row>
    <row r="54" spans="1:9" ht="15.75">
      <c r="A54" s="6" t="s">
        <v>43</v>
      </c>
      <c r="B54" s="43" t="s">
        <v>76</v>
      </c>
      <c r="C54" s="43"/>
      <c r="D54" s="43"/>
      <c r="E54" s="43"/>
      <c r="F54" s="43"/>
      <c r="G54" s="5">
        <v>12294</v>
      </c>
      <c r="H54" s="5"/>
      <c r="I54" s="5">
        <v>6216</v>
      </c>
    </row>
    <row r="55" spans="1:9" ht="15.75">
      <c r="A55" s="6" t="s">
        <v>45</v>
      </c>
      <c r="B55" s="43" t="s">
        <v>77</v>
      </c>
      <c r="C55" s="43"/>
      <c r="D55" s="43"/>
      <c r="E55" s="43"/>
      <c r="F55" s="43"/>
      <c r="G55" s="5">
        <v>4568</v>
      </c>
      <c r="H55" s="5"/>
      <c r="I55" s="5">
        <v>2435</v>
      </c>
    </row>
    <row r="56" spans="1:9" ht="15.75">
      <c r="A56" s="6" t="s">
        <v>48</v>
      </c>
      <c r="B56" s="43" t="s">
        <v>78</v>
      </c>
      <c r="C56" s="43"/>
      <c r="D56" s="43"/>
      <c r="E56" s="43"/>
      <c r="F56" s="43"/>
      <c r="G56" s="5"/>
      <c r="H56" s="5"/>
      <c r="I56" s="5"/>
    </row>
    <row r="57" spans="1:9" ht="15.75">
      <c r="A57" s="6" t="s">
        <v>49</v>
      </c>
      <c r="B57" s="43" t="s">
        <v>79</v>
      </c>
      <c r="C57" s="43"/>
      <c r="D57" s="43"/>
      <c r="E57" s="43"/>
      <c r="F57" s="43"/>
      <c r="G57" s="5"/>
      <c r="H57" s="5"/>
      <c r="I57" s="5"/>
    </row>
    <row r="58" spans="1:9" ht="15.75">
      <c r="A58" s="6" t="s">
        <v>52</v>
      </c>
      <c r="B58" s="43" t="s">
        <v>80</v>
      </c>
      <c r="C58" s="43"/>
      <c r="D58" s="43"/>
      <c r="E58" s="43"/>
      <c r="F58" s="43"/>
      <c r="G58" s="5"/>
      <c r="H58" s="5"/>
      <c r="I58" s="5"/>
    </row>
    <row r="59" spans="1:9" ht="15.75">
      <c r="A59" s="6" t="s">
        <v>54</v>
      </c>
      <c r="B59" s="43" t="s">
        <v>81</v>
      </c>
      <c r="C59" s="43"/>
      <c r="D59" s="43"/>
      <c r="E59" s="43"/>
      <c r="F59" s="43"/>
      <c r="G59" s="5"/>
      <c r="H59" s="5"/>
      <c r="I59" s="5"/>
    </row>
    <row r="60" spans="1:9" ht="15.75">
      <c r="A60" s="6">
        <v>12</v>
      </c>
      <c r="B60" s="43" t="s">
        <v>82</v>
      </c>
      <c r="C60" s="43"/>
      <c r="D60" s="43"/>
      <c r="E60" s="43"/>
      <c r="F60" s="43"/>
      <c r="G60" s="5">
        <v>73</v>
      </c>
      <c r="H60" s="5">
        <v>57</v>
      </c>
      <c r="I60" s="5">
        <v>24</v>
      </c>
    </row>
    <row r="61" spans="1:9" ht="15.75">
      <c r="A61" s="6" t="s">
        <v>58</v>
      </c>
      <c r="B61" s="43" t="s">
        <v>83</v>
      </c>
      <c r="C61" s="43"/>
      <c r="D61" s="43"/>
      <c r="E61" s="43"/>
      <c r="F61" s="43"/>
      <c r="G61" s="5">
        <v>166</v>
      </c>
      <c r="H61" s="5">
        <v>154</v>
      </c>
      <c r="I61" s="5">
        <v>112</v>
      </c>
    </row>
    <row r="62" spans="1:9" ht="15.75">
      <c r="A62" s="6" t="s">
        <v>60</v>
      </c>
      <c r="B62" s="43" t="s">
        <v>84</v>
      </c>
      <c r="C62" s="43"/>
      <c r="D62" s="43"/>
      <c r="E62" s="43"/>
      <c r="F62" s="43"/>
      <c r="G62" s="5">
        <v>1</v>
      </c>
      <c r="H62" s="5">
        <v>1</v>
      </c>
      <c r="I62" s="5"/>
    </row>
    <row r="63" spans="1:9" ht="15.75">
      <c r="A63" s="6" t="s">
        <v>85</v>
      </c>
      <c r="B63" s="43" t="s">
        <v>86</v>
      </c>
      <c r="C63" s="43"/>
      <c r="D63" s="43"/>
      <c r="E63" s="43"/>
      <c r="F63" s="43"/>
      <c r="G63" s="5">
        <v>18</v>
      </c>
      <c r="H63" s="5">
        <v>18</v>
      </c>
      <c r="I63" s="5">
        <v>9</v>
      </c>
    </row>
    <row r="64" spans="1:9" ht="15.75">
      <c r="A64" s="6" t="s">
        <v>87</v>
      </c>
      <c r="B64" s="43" t="s">
        <v>88</v>
      </c>
      <c r="C64" s="43"/>
      <c r="D64" s="43"/>
      <c r="E64" s="43"/>
      <c r="F64" s="43"/>
      <c r="G64" s="5"/>
      <c r="H64" s="5"/>
      <c r="I64" s="5"/>
    </row>
    <row r="65" spans="1:9" ht="15.75">
      <c r="A65" s="19" t="s">
        <v>89</v>
      </c>
      <c r="B65" s="43" t="s">
        <v>90</v>
      </c>
      <c r="C65" s="43"/>
      <c r="D65" s="43"/>
      <c r="E65" s="43"/>
      <c r="F65" s="43"/>
      <c r="G65" s="5"/>
      <c r="H65" s="5"/>
      <c r="I65" s="5"/>
    </row>
    <row r="66" spans="1:9" ht="15.75">
      <c r="A66" s="19" t="s">
        <v>91</v>
      </c>
      <c r="B66" s="43" t="s">
        <v>92</v>
      </c>
      <c r="C66" s="43"/>
      <c r="D66" s="43"/>
      <c r="E66" s="43"/>
      <c r="F66" s="43"/>
      <c r="G66" s="5"/>
      <c r="H66" s="5"/>
      <c r="I66" s="5"/>
    </row>
    <row r="67" spans="1:9" ht="15.75">
      <c r="A67" s="19" t="s">
        <v>93</v>
      </c>
      <c r="B67" s="43" t="s">
        <v>94</v>
      </c>
      <c r="C67" s="43"/>
      <c r="D67" s="43"/>
      <c r="E67" s="43"/>
      <c r="F67" s="43"/>
      <c r="G67" s="5">
        <v>9</v>
      </c>
      <c r="H67" s="5">
        <v>3</v>
      </c>
      <c r="I67" s="5">
        <v>4</v>
      </c>
    </row>
    <row r="69" spans="1:9" ht="22.5">
      <c r="A69" s="44" t="s">
        <v>95</v>
      </c>
      <c r="B69" s="44"/>
      <c r="C69" s="44"/>
      <c r="D69" s="44"/>
      <c r="E69" s="44"/>
      <c r="F69" s="44"/>
      <c r="G69" s="44"/>
      <c r="H69" s="44"/>
      <c r="I69" s="44"/>
    </row>
    <row r="70" spans="1:9">
      <c r="A70" s="45" t="s">
        <v>96</v>
      </c>
      <c r="B70" s="46" t="s">
        <v>16</v>
      </c>
      <c r="C70" s="46"/>
      <c r="D70" s="46"/>
      <c r="E70" s="46"/>
      <c r="F70" s="46"/>
      <c r="G70" s="38" t="s">
        <v>97</v>
      </c>
      <c r="H70" s="38"/>
      <c r="I70" s="38"/>
    </row>
    <row r="71" spans="1:9">
      <c r="A71" s="45"/>
      <c r="B71" s="46"/>
      <c r="C71" s="46"/>
      <c r="D71" s="46"/>
      <c r="E71" s="46"/>
      <c r="F71" s="46"/>
      <c r="G71" s="47" t="s">
        <v>20</v>
      </c>
      <c r="H71" s="47" t="s">
        <v>98</v>
      </c>
      <c r="I71" s="47"/>
    </row>
    <row r="72" spans="1:9" ht="188.25">
      <c r="A72" s="45"/>
      <c r="B72" s="46"/>
      <c r="C72" s="46"/>
      <c r="D72" s="46"/>
      <c r="E72" s="46"/>
      <c r="F72" s="46"/>
      <c r="G72" s="47"/>
      <c r="H72" s="7" t="s">
        <v>99</v>
      </c>
      <c r="I72" s="7" t="s">
        <v>100</v>
      </c>
    </row>
    <row r="73" spans="1:9">
      <c r="A73" s="19">
        <v>1</v>
      </c>
      <c r="B73" s="30">
        <v>2</v>
      </c>
      <c r="C73" s="30"/>
      <c r="D73" s="30"/>
      <c r="E73" s="30"/>
      <c r="F73" s="30"/>
      <c r="G73" s="16">
        <v>3</v>
      </c>
      <c r="H73" s="16">
        <v>4</v>
      </c>
      <c r="I73" s="16">
        <v>5</v>
      </c>
    </row>
    <row r="74" spans="1:9" ht="18.75">
      <c r="A74" s="19">
        <v>1</v>
      </c>
      <c r="B74" s="39" t="s">
        <v>101</v>
      </c>
      <c r="C74" s="39"/>
      <c r="D74" s="39"/>
      <c r="E74" s="39"/>
      <c r="F74" s="39"/>
      <c r="G74" s="5">
        <v>737</v>
      </c>
      <c r="H74" s="5">
        <v>470</v>
      </c>
      <c r="I74" s="5">
        <v>272</v>
      </c>
    </row>
    <row r="75" spans="1:9" ht="18.75">
      <c r="A75" s="19" t="s">
        <v>27</v>
      </c>
      <c r="B75" s="40" t="s">
        <v>64</v>
      </c>
      <c r="C75" s="41" t="s">
        <v>102</v>
      </c>
      <c r="D75" s="41"/>
      <c r="E75" s="41"/>
      <c r="F75" s="41"/>
      <c r="G75" s="5">
        <v>333</v>
      </c>
      <c r="H75" s="5">
        <v>213</v>
      </c>
      <c r="I75" s="5">
        <v>122</v>
      </c>
    </row>
    <row r="76" spans="1:9" ht="18.75">
      <c r="A76" s="19" t="s">
        <v>29</v>
      </c>
      <c r="B76" s="40"/>
      <c r="C76" s="41" t="s">
        <v>103</v>
      </c>
      <c r="D76" s="41"/>
      <c r="E76" s="41"/>
      <c r="F76" s="41"/>
      <c r="G76" s="5">
        <v>59</v>
      </c>
      <c r="H76" s="5">
        <v>42</v>
      </c>
      <c r="I76" s="5">
        <v>17</v>
      </c>
    </row>
    <row r="77" spans="1:9" ht="18.75">
      <c r="A77" s="19" t="s">
        <v>70</v>
      </c>
      <c r="B77" s="40"/>
      <c r="C77" s="41" t="s">
        <v>104</v>
      </c>
      <c r="D77" s="41"/>
      <c r="E77" s="41"/>
      <c r="F77" s="41"/>
      <c r="G77" s="5">
        <v>32</v>
      </c>
      <c r="H77" s="5">
        <v>31</v>
      </c>
      <c r="I77" s="5">
        <v>1</v>
      </c>
    </row>
    <row r="78" spans="1:9" ht="18.75">
      <c r="A78" s="19" t="s">
        <v>105</v>
      </c>
      <c r="B78" s="40"/>
      <c r="C78" s="42" t="s">
        <v>106</v>
      </c>
      <c r="D78" s="42"/>
      <c r="E78" s="42"/>
      <c r="F78" s="42"/>
      <c r="G78" s="5">
        <v>1</v>
      </c>
      <c r="H78" s="5"/>
      <c r="I78" s="5">
        <v>1</v>
      </c>
    </row>
    <row r="79" spans="1:9" ht="18.75">
      <c r="A79" s="19" t="s">
        <v>107</v>
      </c>
      <c r="B79" s="40"/>
      <c r="C79" s="41" t="s">
        <v>108</v>
      </c>
      <c r="D79" s="41"/>
      <c r="E79" s="41"/>
      <c r="F79" s="41"/>
      <c r="G79" s="5">
        <v>52</v>
      </c>
      <c r="H79" s="5">
        <v>35</v>
      </c>
      <c r="I79" s="5">
        <v>18</v>
      </c>
    </row>
    <row r="80" spans="1:9" ht="18.75">
      <c r="A80" s="19" t="s">
        <v>109</v>
      </c>
      <c r="B80" s="40"/>
      <c r="C80" s="41" t="s">
        <v>110</v>
      </c>
      <c r="D80" s="41"/>
      <c r="E80" s="41"/>
      <c r="F80" s="41"/>
      <c r="G80" s="5">
        <v>260</v>
      </c>
      <c r="H80" s="5">
        <v>149</v>
      </c>
      <c r="I80" s="5">
        <v>113</v>
      </c>
    </row>
    <row r="81" spans="1:9" ht="18.75">
      <c r="A81" s="19" t="s">
        <v>32</v>
      </c>
      <c r="B81" s="39" t="s">
        <v>111</v>
      </c>
      <c r="C81" s="39"/>
      <c r="D81" s="39"/>
      <c r="E81" s="39"/>
      <c r="F81" s="39"/>
      <c r="G81" s="5">
        <v>4901</v>
      </c>
      <c r="H81" s="5">
        <v>4382</v>
      </c>
      <c r="I81" s="5">
        <v>523</v>
      </c>
    </row>
    <row r="82" spans="1:9" ht="18.75">
      <c r="A82" s="19" t="s">
        <v>112</v>
      </c>
      <c r="B82" s="40" t="s">
        <v>64</v>
      </c>
      <c r="C82" s="41" t="s">
        <v>113</v>
      </c>
      <c r="D82" s="41"/>
      <c r="E82" s="41"/>
      <c r="F82" s="41"/>
      <c r="G82" s="5">
        <v>581</v>
      </c>
      <c r="H82" s="5">
        <v>479</v>
      </c>
      <c r="I82" s="5">
        <v>106</v>
      </c>
    </row>
    <row r="83" spans="1:9" ht="18.75">
      <c r="A83" s="19" t="s">
        <v>114</v>
      </c>
      <c r="B83" s="40"/>
      <c r="C83" s="41" t="s">
        <v>115</v>
      </c>
      <c r="D83" s="41"/>
      <c r="E83" s="41"/>
      <c r="F83" s="41"/>
      <c r="G83" s="5">
        <v>525</v>
      </c>
      <c r="H83" s="5">
        <v>502</v>
      </c>
      <c r="I83" s="5">
        <v>23</v>
      </c>
    </row>
    <row r="84" spans="1:9" ht="18.75">
      <c r="A84" s="19" t="s">
        <v>116</v>
      </c>
      <c r="B84" s="40"/>
      <c r="C84" s="41" t="s">
        <v>103</v>
      </c>
      <c r="D84" s="41"/>
      <c r="E84" s="41"/>
      <c r="F84" s="41"/>
      <c r="G84" s="5">
        <v>2290</v>
      </c>
      <c r="H84" s="5">
        <v>2052</v>
      </c>
      <c r="I84" s="5">
        <v>238</v>
      </c>
    </row>
    <row r="85" spans="1:9" ht="18.75">
      <c r="A85" s="19" t="s">
        <v>117</v>
      </c>
      <c r="B85" s="40"/>
      <c r="C85" s="41" t="s">
        <v>118</v>
      </c>
      <c r="D85" s="41"/>
      <c r="E85" s="41"/>
      <c r="F85" s="41"/>
      <c r="G85" s="5">
        <v>1505</v>
      </c>
      <c r="H85" s="5">
        <v>1349</v>
      </c>
      <c r="I85" s="5">
        <v>156</v>
      </c>
    </row>
    <row r="86" spans="1:9" ht="18.75">
      <c r="A86" s="19" t="s">
        <v>34</v>
      </c>
      <c r="B86" s="40"/>
      <c r="C86" s="41" t="s">
        <v>119</v>
      </c>
      <c r="D86" s="41"/>
      <c r="E86" s="41"/>
      <c r="F86" s="41"/>
      <c r="G86" s="5">
        <v>3</v>
      </c>
      <c r="H86" s="5">
        <v>1</v>
      </c>
      <c r="I86" s="5">
        <v>2</v>
      </c>
    </row>
    <row r="91" spans="1:9" ht="13.5" thickBot="1"/>
    <row r="92" spans="1:9" ht="18.75">
      <c r="B92" s="33" t="s">
        <v>120</v>
      </c>
      <c r="C92" s="33"/>
      <c r="D92" s="33"/>
      <c r="E92" s="33"/>
      <c r="F92" s="33"/>
      <c r="G92" s="33"/>
      <c r="H92" s="33"/>
      <c r="I92" s="8">
        <v>139</v>
      </c>
    </row>
    <row r="93" spans="1:9" ht="18.75">
      <c r="B93" s="34" t="s">
        <v>121</v>
      </c>
      <c r="C93" s="34"/>
      <c r="D93" s="34"/>
      <c r="E93" s="34"/>
      <c r="F93" s="34"/>
      <c r="G93" s="34"/>
      <c r="H93" s="34"/>
      <c r="I93" s="9">
        <v>7898</v>
      </c>
    </row>
    <row r="94" spans="1:9" ht="19.5" thickBot="1">
      <c r="B94" s="35" t="s">
        <v>122</v>
      </c>
      <c r="C94" s="35"/>
      <c r="D94" s="35"/>
      <c r="E94" s="35"/>
      <c r="F94" s="35"/>
      <c r="G94" s="35"/>
      <c r="H94" s="35"/>
      <c r="I94" s="10">
        <v>7.7700000000000005E-2</v>
      </c>
    </row>
    <row r="95" spans="1:9" ht="18.75">
      <c r="B95" s="11"/>
      <c r="C95" s="11"/>
      <c r="D95" s="11"/>
      <c r="E95" s="11"/>
      <c r="F95" s="11"/>
      <c r="G95" s="11"/>
      <c r="H95" s="11"/>
      <c r="I95" s="12"/>
    </row>
    <row r="96" spans="1:9" ht="18.75">
      <c r="B96" s="11"/>
      <c r="C96" s="11"/>
      <c r="D96" s="11"/>
      <c r="E96" s="11"/>
      <c r="F96" s="11"/>
      <c r="G96" s="11"/>
      <c r="H96" s="11"/>
      <c r="I96" s="12"/>
    </row>
    <row r="97" spans="1:9" ht="18.75">
      <c r="B97" s="11"/>
      <c r="C97" s="11"/>
      <c r="D97" s="11"/>
      <c r="E97" s="11"/>
      <c r="F97" s="11"/>
      <c r="G97" s="11"/>
      <c r="H97" s="11"/>
      <c r="I97" s="12"/>
    </row>
    <row r="98" spans="1:9" ht="18.75">
      <c r="B98" s="11"/>
      <c r="C98" s="11"/>
      <c r="D98" s="11"/>
      <c r="E98" s="11"/>
      <c r="F98" s="11"/>
      <c r="G98" s="11"/>
      <c r="H98" s="11"/>
      <c r="I98" s="12"/>
    </row>
    <row r="99" spans="1:9" ht="18.75">
      <c r="B99" s="11"/>
      <c r="C99" s="11"/>
      <c r="D99" s="11"/>
      <c r="E99" s="11"/>
      <c r="F99" s="11"/>
      <c r="G99" s="11"/>
      <c r="H99" s="11"/>
      <c r="I99" s="12"/>
    </row>
    <row r="100" spans="1:9" ht="18.75">
      <c r="B100" s="11"/>
      <c r="C100" s="11"/>
      <c r="D100" s="11"/>
      <c r="E100" s="11"/>
      <c r="F100" s="11"/>
      <c r="G100" s="11"/>
      <c r="H100" s="11"/>
      <c r="I100" s="12"/>
    </row>
    <row r="101" spans="1:9" ht="18.75">
      <c r="B101" s="11"/>
      <c r="C101" s="11"/>
      <c r="D101" s="11"/>
      <c r="E101" s="11"/>
      <c r="F101" s="11"/>
      <c r="G101" s="11"/>
      <c r="H101" s="11"/>
      <c r="I101" s="12"/>
    </row>
    <row r="102" spans="1:9" ht="18.75">
      <c r="B102" s="11"/>
      <c r="C102" s="11"/>
      <c r="D102" s="11"/>
      <c r="E102" s="11"/>
      <c r="F102" s="11"/>
      <c r="G102" s="11"/>
      <c r="H102" s="11"/>
      <c r="I102" s="12"/>
    </row>
    <row r="103" spans="1:9" ht="18.75">
      <c r="B103" s="11"/>
      <c r="C103" s="11"/>
      <c r="D103" s="11"/>
      <c r="E103" s="11"/>
      <c r="F103" s="11"/>
      <c r="G103" s="11"/>
      <c r="H103" s="11"/>
      <c r="I103" s="12"/>
    </row>
    <row r="105" spans="1:9" ht="22.5">
      <c r="A105" s="36" t="s">
        <v>123</v>
      </c>
      <c r="B105" s="36"/>
      <c r="C105" s="36"/>
      <c r="D105" s="36"/>
      <c r="E105" s="36"/>
      <c r="F105" s="36"/>
      <c r="G105" s="36"/>
      <c r="H105" s="36"/>
      <c r="I105" s="36"/>
    </row>
    <row r="106" spans="1:9" ht="114.75">
      <c r="A106" s="18" t="s">
        <v>15</v>
      </c>
      <c r="B106" s="37" t="s">
        <v>124</v>
      </c>
      <c r="C106" s="37"/>
      <c r="D106" s="37"/>
      <c r="E106" s="38" t="s">
        <v>125</v>
      </c>
      <c r="F106" s="38"/>
      <c r="G106" s="38" t="s">
        <v>126</v>
      </c>
      <c r="H106" s="38"/>
      <c r="I106" s="17" t="s">
        <v>127</v>
      </c>
    </row>
    <row r="107" spans="1:9" ht="15.75">
      <c r="A107" s="13">
        <v>1</v>
      </c>
      <c r="B107" s="29" t="s">
        <v>128</v>
      </c>
      <c r="C107" s="29"/>
      <c r="D107" s="29"/>
      <c r="E107" s="32"/>
      <c r="F107" s="32"/>
      <c r="G107" s="30"/>
      <c r="H107" s="30"/>
      <c r="I107" s="16"/>
    </row>
    <row r="108" spans="1:9" ht="15.75">
      <c r="A108" s="19">
        <v>2</v>
      </c>
      <c r="B108" s="29" t="s">
        <v>129</v>
      </c>
      <c r="C108" s="29"/>
      <c r="D108" s="29"/>
      <c r="E108" s="30"/>
      <c r="F108" s="30"/>
      <c r="G108" s="30"/>
      <c r="H108" s="30"/>
      <c r="I108" s="16"/>
    </row>
    <row r="109" spans="1:9" ht="15.75">
      <c r="A109" s="19">
        <v>3</v>
      </c>
      <c r="B109" s="29" t="s">
        <v>130</v>
      </c>
      <c r="C109" s="29"/>
      <c r="D109" s="29"/>
      <c r="E109" s="30"/>
      <c r="F109" s="30"/>
      <c r="G109" s="30"/>
      <c r="H109" s="30"/>
      <c r="I109" s="16"/>
    </row>
    <row r="110" spans="1:9" ht="15.75">
      <c r="A110" s="19">
        <v>4</v>
      </c>
      <c r="B110" s="29" t="s">
        <v>131</v>
      </c>
      <c r="C110" s="29"/>
      <c r="D110" s="29"/>
      <c r="E110" s="30"/>
      <c r="F110" s="30"/>
      <c r="G110" s="30"/>
      <c r="H110" s="30"/>
      <c r="I110" s="16"/>
    </row>
    <row r="111" spans="1:9" ht="15.75">
      <c r="A111" s="13">
        <v>5</v>
      </c>
      <c r="B111" s="29" t="s">
        <v>132</v>
      </c>
      <c r="C111" s="29"/>
      <c r="D111" s="29"/>
      <c r="E111" s="30"/>
      <c r="F111" s="30"/>
      <c r="G111" s="30"/>
      <c r="H111" s="30"/>
      <c r="I111" s="16"/>
    </row>
    <row r="112" spans="1:9" ht="15.75">
      <c r="A112" s="19">
        <v>6</v>
      </c>
      <c r="B112" s="29" t="s">
        <v>133</v>
      </c>
      <c r="C112" s="29"/>
      <c r="D112" s="29"/>
      <c r="E112" s="30"/>
      <c r="F112" s="30"/>
      <c r="G112" s="30"/>
      <c r="H112" s="30"/>
      <c r="I112" s="16"/>
    </row>
    <row r="113" spans="1:9" ht="15.75">
      <c r="A113" s="19">
        <v>7</v>
      </c>
      <c r="B113" s="29" t="s">
        <v>134</v>
      </c>
      <c r="C113" s="29"/>
      <c r="D113" s="29"/>
      <c r="E113" s="30"/>
      <c r="F113" s="30"/>
      <c r="G113" s="30"/>
      <c r="H113" s="30"/>
      <c r="I113" s="16"/>
    </row>
    <row r="114" spans="1:9" ht="15.75">
      <c r="A114" s="19">
        <v>8</v>
      </c>
      <c r="B114" s="29" t="s">
        <v>135</v>
      </c>
      <c r="C114" s="29"/>
      <c r="D114" s="29"/>
      <c r="E114" s="30"/>
      <c r="F114" s="30"/>
      <c r="G114" s="30"/>
      <c r="H114" s="30"/>
      <c r="I114" s="16"/>
    </row>
    <row r="115" spans="1:9" ht="15.75">
      <c r="A115" s="13">
        <v>9</v>
      </c>
      <c r="B115" s="29" t="s">
        <v>136</v>
      </c>
      <c r="C115" s="29"/>
      <c r="D115" s="29"/>
      <c r="E115" s="30"/>
      <c r="F115" s="30"/>
      <c r="G115" s="30"/>
      <c r="H115" s="30"/>
      <c r="I115" s="16"/>
    </row>
    <row r="116" spans="1:9" ht="15.75">
      <c r="A116" s="19">
        <v>10</v>
      </c>
      <c r="B116" s="29" t="s">
        <v>137</v>
      </c>
      <c r="C116" s="29"/>
      <c r="D116" s="29"/>
      <c r="E116" s="30"/>
      <c r="F116" s="30"/>
      <c r="G116" s="30"/>
      <c r="H116" s="30"/>
      <c r="I116" s="16"/>
    </row>
    <row r="117" spans="1:9" ht="15.75">
      <c r="A117" s="19">
        <v>11</v>
      </c>
      <c r="B117" s="29" t="s">
        <v>138</v>
      </c>
      <c r="C117" s="29"/>
      <c r="D117" s="29"/>
      <c r="E117" s="30"/>
      <c r="F117" s="30"/>
      <c r="G117" s="30"/>
      <c r="H117" s="30"/>
      <c r="I117" s="16"/>
    </row>
    <row r="118" spans="1:9" ht="15.75">
      <c r="A118" s="19">
        <v>12</v>
      </c>
      <c r="B118" s="31" t="s">
        <v>139</v>
      </c>
      <c r="C118" s="31"/>
      <c r="D118" s="31"/>
      <c r="E118" s="30"/>
      <c r="F118" s="30"/>
      <c r="G118" s="30"/>
      <c r="H118" s="30"/>
      <c r="I118" s="16"/>
    </row>
    <row r="119" spans="1:9" ht="15.75">
      <c r="A119" s="13">
        <v>13</v>
      </c>
      <c r="B119" s="29" t="s">
        <v>140</v>
      </c>
      <c r="C119" s="29"/>
      <c r="D119" s="29"/>
      <c r="E119" s="30"/>
      <c r="F119" s="30"/>
      <c r="G119" s="30"/>
      <c r="H119" s="30"/>
      <c r="I119" s="16"/>
    </row>
    <row r="120" spans="1:9" ht="15.75">
      <c r="A120" s="19">
        <v>14</v>
      </c>
      <c r="B120" s="29" t="s">
        <v>141</v>
      </c>
      <c r="C120" s="29"/>
      <c r="D120" s="29"/>
      <c r="E120" s="30"/>
      <c r="F120" s="30"/>
      <c r="G120" s="30"/>
      <c r="H120" s="30"/>
      <c r="I120" s="16"/>
    </row>
    <row r="121" spans="1:9" ht="15.75">
      <c r="A121" s="19">
        <v>15</v>
      </c>
      <c r="B121" s="29" t="s">
        <v>142</v>
      </c>
      <c r="C121" s="29"/>
      <c r="D121" s="29"/>
      <c r="E121" s="30"/>
      <c r="F121" s="30"/>
      <c r="G121" s="30"/>
      <c r="H121" s="30"/>
      <c r="I121" s="16"/>
    </row>
    <row r="122" spans="1:9" ht="15.75">
      <c r="A122" s="19">
        <v>16</v>
      </c>
      <c r="B122" s="29" t="s">
        <v>143</v>
      </c>
      <c r="C122" s="29"/>
      <c r="D122" s="29"/>
      <c r="E122" s="30"/>
      <c r="F122" s="30"/>
      <c r="G122" s="30"/>
      <c r="H122" s="30"/>
      <c r="I122" s="16"/>
    </row>
    <row r="123" spans="1:9" ht="15.75">
      <c r="A123" s="13">
        <v>17</v>
      </c>
      <c r="B123" s="29" t="s">
        <v>144</v>
      </c>
      <c r="C123" s="29"/>
      <c r="D123" s="29"/>
      <c r="E123" s="30"/>
      <c r="F123" s="30"/>
      <c r="G123" s="30"/>
      <c r="H123" s="30"/>
      <c r="I123" s="16"/>
    </row>
    <row r="124" spans="1:9" ht="15.75">
      <c r="A124" s="19">
        <v>18</v>
      </c>
      <c r="B124" s="29" t="s">
        <v>145</v>
      </c>
      <c r="C124" s="29"/>
      <c r="D124" s="29"/>
      <c r="E124" s="30"/>
      <c r="F124" s="30"/>
      <c r="G124" s="30"/>
      <c r="H124" s="30"/>
      <c r="I124" s="16"/>
    </row>
    <row r="125" spans="1:9" ht="15.75">
      <c r="A125" s="19">
        <v>19</v>
      </c>
      <c r="B125" s="29" t="s">
        <v>146</v>
      </c>
      <c r="C125" s="29"/>
      <c r="D125" s="29"/>
      <c r="E125" s="30"/>
      <c r="F125" s="30"/>
      <c r="G125" s="30"/>
      <c r="H125" s="30"/>
      <c r="I125" s="16"/>
    </row>
    <row r="126" spans="1:9" ht="15.75">
      <c r="A126" s="19">
        <v>20</v>
      </c>
      <c r="B126" s="29" t="s">
        <v>147</v>
      </c>
      <c r="C126" s="29"/>
      <c r="D126" s="29"/>
      <c r="E126" s="30"/>
      <c r="F126" s="30"/>
      <c r="G126" s="30"/>
      <c r="H126" s="30"/>
      <c r="I126" s="16"/>
    </row>
    <row r="127" spans="1:9" ht="15.75">
      <c r="A127" s="13">
        <v>21</v>
      </c>
      <c r="B127" s="29" t="s">
        <v>148</v>
      </c>
      <c r="C127" s="29"/>
      <c r="D127" s="29"/>
      <c r="E127" s="30"/>
      <c r="F127" s="30"/>
      <c r="G127" s="30"/>
      <c r="H127" s="30"/>
      <c r="I127" s="16"/>
    </row>
    <row r="128" spans="1:9" ht="15.75">
      <c r="A128" s="19">
        <v>22</v>
      </c>
      <c r="B128" s="29" t="s">
        <v>149</v>
      </c>
      <c r="C128" s="29"/>
      <c r="D128" s="29"/>
      <c r="E128" s="30"/>
      <c r="F128" s="30"/>
      <c r="G128" s="30"/>
      <c r="H128" s="30"/>
      <c r="I128" s="16"/>
    </row>
    <row r="129" spans="1:9" ht="15.75">
      <c r="A129" s="19">
        <v>23</v>
      </c>
      <c r="B129" s="29" t="s">
        <v>150</v>
      </c>
      <c r="C129" s="29"/>
      <c r="D129" s="29"/>
      <c r="E129" s="30"/>
      <c r="F129" s="30"/>
      <c r="G129" s="30"/>
      <c r="H129" s="30"/>
      <c r="I129" s="16"/>
    </row>
    <row r="130" spans="1:9" ht="15.75">
      <c r="A130" s="19">
        <v>24</v>
      </c>
      <c r="B130" s="29" t="s">
        <v>151</v>
      </c>
      <c r="C130" s="29"/>
      <c r="D130" s="29"/>
      <c r="E130" s="30"/>
      <c r="F130" s="30"/>
      <c r="G130" s="30"/>
      <c r="H130" s="30"/>
      <c r="I130" s="16"/>
    </row>
    <row r="131" spans="1:9" ht="15.75">
      <c r="A131" s="13">
        <v>25</v>
      </c>
      <c r="B131" s="29" t="s">
        <v>152</v>
      </c>
      <c r="C131" s="29"/>
      <c r="D131" s="29"/>
      <c r="E131" s="30"/>
      <c r="F131" s="30"/>
      <c r="G131" s="30"/>
      <c r="H131" s="30"/>
      <c r="I131" s="16"/>
    </row>
    <row r="132" spans="1:9" ht="15.75">
      <c r="A132" s="19">
        <v>26</v>
      </c>
      <c r="B132" s="29" t="s">
        <v>153</v>
      </c>
      <c r="C132" s="29"/>
      <c r="D132" s="29"/>
      <c r="E132" s="30"/>
      <c r="F132" s="30"/>
      <c r="G132" s="30"/>
      <c r="H132" s="30"/>
      <c r="I132" s="16"/>
    </row>
    <row r="133" spans="1:9" ht="15.75">
      <c r="A133" s="19">
        <v>27</v>
      </c>
      <c r="B133" s="29" t="s">
        <v>154</v>
      </c>
      <c r="C133" s="29"/>
      <c r="D133" s="29"/>
      <c r="E133" s="30"/>
      <c r="F133" s="30"/>
      <c r="G133" s="30"/>
      <c r="H133" s="30"/>
      <c r="I133" s="16"/>
    </row>
    <row r="134" spans="1:9" ht="15.75">
      <c r="A134" s="19">
        <v>28</v>
      </c>
      <c r="B134" s="29" t="s">
        <v>155</v>
      </c>
      <c r="C134" s="29"/>
      <c r="D134" s="29"/>
      <c r="E134" s="30"/>
      <c r="F134" s="30"/>
      <c r="G134" s="30"/>
      <c r="H134" s="30"/>
      <c r="I134" s="16"/>
    </row>
    <row r="135" spans="1:9" ht="15.75">
      <c r="A135" s="13">
        <v>29</v>
      </c>
      <c r="B135" s="29" t="s">
        <v>156</v>
      </c>
      <c r="C135" s="29"/>
      <c r="D135" s="29"/>
      <c r="E135" s="30"/>
      <c r="F135" s="30"/>
      <c r="G135" s="30"/>
      <c r="H135" s="30"/>
      <c r="I135" s="16"/>
    </row>
    <row r="136" spans="1:9" ht="15.75">
      <c r="A136" s="19">
        <v>30</v>
      </c>
      <c r="B136" s="29" t="s">
        <v>157</v>
      </c>
      <c r="C136" s="29"/>
      <c r="D136" s="29"/>
      <c r="E136" s="30"/>
      <c r="F136" s="30"/>
      <c r="G136" s="30"/>
      <c r="H136" s="30"/>
      <c r="I136" s="16"/>
    </row>
    <row r="137" spans="1:9" ht="15.75">
      <c r="A137" s="19">
        <v>31</v>
      </c>
      <c r="B137" s="29" t="s">
        <v>158</v>
      </c>
      <c r="C137" s="29"/>
      <c r="D137" s="29"/>
      <c r="E137" s="30"/>
      <c r="F137" s="30"/>
      <c r="G137" s="30"/>
      <c r="H137" s="30"/>
      <c r="I137" s="16"/>
    </row>
    <row r="138" spans="1:9" ht="15.75">
      <c r="A138" s="19">
        <v>32</v>
      </c>
      <c r="B138" s="29" t="s">
        <v>159</v>
      </c>
      <c r="C138" s="29"/>
      <c r="D138" s="29"/>
      <c r="E138" s="30"/>
      <c r="F138" s="30"/>
      <c r="G138" s="30"/>
      <c r="H138" s="30"/>
      <c r="I138" s="16"/>
    </row>
    <row r="139" spans="1:9" ht="15.75">
      <c r="A139" s="13">
        <v>33</v>
      </c>
      <c r="B139" s="29" t="s">
        <v>160</v>
      </c>
      <c r="C139" s="29"/>
      <c r="D139" s="29"/>
      <c r="E139" s="30"/>
      <c r="F139" s="30"/>
      <c r="G139" s="30"/>
      <c r="H139" s="30"/>
      <c r="I139" s="16"/>
    </row>
    <row r="140" spans="1:9" ht="15.75">
      <c r="A140" s="19">
        <v>34</v>
      </c>
      <c r="B140" s="29" t="s">
        <v>161</v>
      </c>
      <c r="C140" s="29"/>
      <c r="D140" s="29"/>
      <c r="E140" s="30"/>
      <c r="F140" s="30"/>
      <c r="G140" s="30"/>
      <c r="H140" s="30"/>
      <c r="I140" s="16"/>
    </row>
    <row r="141" spans="1:9" ht="15.75">
      <c r="A141" s="19">
        <v>35</v>
      </c>
      <c r="B141" s="29" t="s">
        <v>162</v>
      </c>
      <c r="C141" s="29"/>
      <c r="D141" s="29"/>
      <c r="E141" s="30"/>
      <c r="F141" s="30"/>
      <c r="G141" s="30"/>
      <c r="H141" s="30"/>
      <c r="I141" s="16"/>
    </row>
    <row r="142" spans="1:9" ht="15.75">
      <c r="A142" s="19">
        <v>36</v>
      </c>
      <c r="B142" s="29" t="s">
        <v>163</v>
      </c>
      <c r="C142" s="29"/>
      <c r="D142" s="29"/>
      <c r="E142" s="30"/>
      <c r="F142" s="30"/>
      <c r="G142" s="30"/>
      <c r="H142" s="30"/>
      <c r="I142" s="16"/>
    </row>
    <row r="143" spans="1:9" ht="15.75">
      <c r="A143" s="13">
        <v>37</v>
      </c>
      <c r="B143" s="29" t="s">
        <v>164</v>
      </c>
      <c r="C143" s="29"/>
      <c r="D143" s="29"/>
      <c r="E143" s="30"/>
      <c r="F143" s="30"/>
      <c r="G143" s="30"/>
      <c r="H143" s="30"/>
      <c r="I143" s="16"/>
    </row>
    <row r="144" spans="1:9" ht="15.75">
      <c r="A144" s="19">
        <v>38</v>
      </c>
      <c r="B144" s="29" t="s">
        <v>165</v>
      </c>
      <c r="C144" s="29"/>
      <c r="D144" s="29"/>
      <c r="E144" s="30"/>
      <c r="F144" s="30"/>
      <c r="G144" s="30"/>
      <c r="H144" s="30"/>
      <c r="I144" s="16"/>
    </row>
    <row r="145" spans="1:9" ht="15.75">
      <c r="A145" s="19">
        <v>39</v>
      </c>
      <c r="B145" s="29" t="s">
        <v>166</v>
      </c>
      <c r="C145" s="29"/>
      <c r="D145" s="29"/>
      <c r="E145" s="30"/>
      <c r="F145" s="30"/>
      <c r="G145" s="30"/>
      <c r="H145" s="30"/>
      <c r="I145" s="16"/>
    </row>
    <row r="146" spans="1:9" ht="15.75">
      <c r="A146" s="19">
        <v>40</v>
      </c>
      <c r="B146" s="29" t="s">
        <v>167</v>
      </c>
      <c r="C146" s="29"/>
      <c r="D146" s="29"/>
      <c r="E146" s="30"/>
      <c r="F146" s="30"/>
      <c r="G146" s="30"/>
      <c r="H146" s="30"/>
      <c r="I146" s="16"/>
    </row>
    <row r="148" spans="1:9" ht="18.75">
      <c r="C148" s="27" t="s">
        <v>168</v>
      </c>
      <c r="D148" s="27"/>
      <c r="E148" s="27"/>
      <c r="F148" s="27"/>
      <c r="G148" s="27"/>
      <c r="H148" s="27"/>
      <c r="I148" s="27"/>
    </row>
    <row r="149" spans="1:9" ht="18.75">
      <c r="C149" s="27" t="s">
        <v>169</v>
      </c>
      <c r="D149" s="27"/>
      <c r="E149" s="27"/>
      <c r="F149" s="27"/>
      <c r="G149" s="27"/>
      <c r="H149" s="27"/>
      <c r="I149" s="27"/>
    </row>
    <row r="150" spans="1:9" ht="15">
      <c r="C150" s="28"/>
      <c r="D150" s="28"/>
      <c r="E150" s="28"/>
      <c r="F150" s="28"/>
      <c r="G150" s="28"/>
      <c r="H150" s="28"/>
    </row>
    <row r="151" spans="1:9" ht="18.75">
      <c r="C151" s="27" t="s">
        <v>173</v>
      </c>
      <c r="D151" s="27"/>
      <c r="E151" s="27"/>
      <c r="F151" s="27"/>
      <c r="G151" s="27"/>
      <c r="H151" s="27"/>
    </row>
    <row r="152" spans="1:9" ht="15.75">
      <c r="C152" s="14" t="s">
        <v>170</v>
      </c>
    </row>
    <row r="153" spans="1:9" ht="18.75">
      <c r="C153" s="15" t="s">
        <v>171</v>
      </c>
    </row>
  </sheetData>
  <mergeCells count="227">
    <mergeCell ref="A9:I9"/>
    <mergeCell ref="A10:I10"/>
    <mergeCell ref="A11:I11"/>
    <mergeCell ref="A12:I12"/>
    <mergeCell ref="B13:I13"/>
    <mergeCell ref="B14:I14"/>
    <mergeCell ref="H3:I3"/>
    <mergeCell ref="H4:I4"/>
    <mergeCell ref="H5:I5"/>
    <mergeCell ref="A6:I6"/>
    <mergeCell ref="A7:I7"/>
    <mergeCell ref="A8:I8"/>
    <mergeCell ref="G18:G20"/>
    <mergeCell ref="H18:I18"/>
    <mergeCell ref="H19:I19"/>
    <mergeCell ref="B21:C21"/>
    <mergeCell ref="B22:C22"/>
    <mergeCell ref="B23:C23"/>
    <mergeCell ref="B15:I15"/>
    <mergeCell ref="B16:C16"/>
    <mergeCell ref="D16:F16"/>
    <mergeCell ref="G16:I16"/>
    <mergeCell ref="A17:I17"/>
    <mergeCell ref="A18:A20"/>
    <mergeCell ref="B18:C20"/>
    <mergeCell ref="D18:D20"/>
    <mergeCell ref="E18:E20"/>
    <mergeCell ref="F18:F20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H42:I42"/>
    <mergeCell ref="B44:F44"/>
    <mergeCell ref="B45:F45"/>
    <mergeCell ref="B36:C36"/>
    <mergeCell ref="B37:C37"/>
    <mergeCell ref="B38:C38"/>
    <mergeCell ref="B39:C39"/>
    <mergeCell ref="B40:C40"/>
    <mergeCell ref="A41:I41"/>
    <mergeCell ref="B46:F46"/>
    <mergeCell ref="B47:F47"/>
    <mergeCell ref="B48:F48"/>
    <mergeCell ref="B49:F49"/>
    <mergeCell ref="B50:F50"/>
    <mergeCell ref="B51:F51"/>
    <mergeCell ref="A42:A43"/>
    <mergeCell ref="B42:F43"/>
    <mergeCell ref="G42:G43"/>
    <mergeCell ref="B58:F58"/>
    <mergeCell ref="B59:F59"/>
    <mergeCell ref="B60:F60"/>
    <mergeCell ref="B61:F61"/>
    <mergeCell ref="B62:F62"/>
    <mergeCell ref="B63:F63"/>
    <mergeCell ref="B52:F52"/>
    <mergeCell ref="B53:F53"/>
    <mergeCell ref="B54:F54"/>
    <mergeCell ref="B55:F55"/>
    <mergeCell ref="B56:F56"/>
    <mergeCell ref="B57:F57"/>
    <mergeCell ref="B64:F64"/>
    <mergeCell ref="B65:F65"/>
    <mergeCell ref="B66:F66"/>
    <mergeCell ref="B67:F67"/>
    <mergeCell ref="A69:I69"/>
    <mergeCell ref="A70:A72"/>
    <mergeCell ref="B70:F72"/>
    <mergeCell ref="G70:I70"/>
    <mergeCell ref="G71:G72"/>
    <mergeCell ref="H71:I71"/>
    <mergeCell ref="B81:F81"/>
    <mergeCell ref="B82:B86"/>
    <mergeCell ref="C82:F82"/>
    <mergeCell ref="C83:F83"/>
    <mergeCell ref="C84:F84"/>
    <mergeCell ref="C85:F85"/>
    <mergeCell ref="C86:F86"/>
    <mergeCell ref="B73:F73"/>
    <mergeCell ref="B74:F74"/>
    <mergeCell ref="B75:B80"/>
    <mergeCell ref="C75:F75"/>
    <mergeCell ref="C76:F76"/>
    <mergeCell ref="C77:F77"/>
    <mergeCell ref="C78:F78"/>
    <mergeCell ref="C79:F79"/>
    <mergeCell ref="C80:F80"/>
    <mergeCell ref="B107:D107"/>
    <mergeCell ref="E107:F107"/>
    <mergeCell ref="G107:H107"/>
    <mergeCell ref="B108:D108"/>
    <mergeCell ref="E108:F108"/>
    <mergeCell ref="G108:H108"/>
    <mergeCell ref="B92:H92"/>
    <mergeCell ref="B93:H93"/>
    <mergeCell ref="B94:H94"/>
    <mergeCell ref="A105:I105"/>
    <mergeCell ref="B106:D106"/>
    <mergeCell ref="E106:F106"/>
    <mergeCell ref="G106:H106"/>
    <mergeCell ref="B111:D111"/>
    <mergeCell ref="E111:F111"/>
    <mergeCell ref="G111:H111"/>
    <mergeCell ref="B112:D112"/>
    <mergeCell ref="E112:F112"/>
    <mergeCell ref="G112:H112"/>
    <mergeCell ref="B109:D109"/>
    <mergeCell ref="E109:F109"/>
    <mergeCell ref="G109:H109"/>
    <mergeCell ref="B110:D110"/>
    <mergeCell ref="E110:F110"/>
    <mergeCell ref="G110:H110"/>
    <mergeCell ref="B115:D115"/>
    <mergeCell ref="E115:F115"/>
    <mergeCell ref="G115:H115"/>
    <mergeCell ref="B116:D116"/>
    <mergeCell ref="E116:F116"/>
    <mergeCell ref="G116:H116"/>
    <mergeCell ref="B113:D113"/>
    <mergeCell ref="E113:F113"/>
    <mergeCell ref="G113:H113"/>
    <mergeCell ref="B114:D114"/>
    <mergeCell ref="E114:F114"/>
    <mergeCell ref="G114:H114"/>
    <mergeCell ref="B119:D119"/>
    <mergeCell ref="E119:F119"/>
    <mergeCell ref="G119:H119"/>
    <mergeCell ref="B120:D120"/>
    <mergeCell ref="E120:F120"/>
    <mergeCell ref="G120:H120"/>
    <mergeCell ref="B117:D117"/>
    <mergeCell ref="E117:F117"/>
    <mergeCell ref="G117:H117"/>
    <mergeCell ref="B118:D118"/>
    <mergeCell ref="E118:F118"/>
    <mergeCell ref="G118:H118"/>
    <mergeCell ref="B123:D123"/>
    <mergeCell ref="E123:F123"/>
    <mergeCell ref="G123:H123"/>
    <mergeCell ref="B124:D124"/>
    <mergeCell ref="E124:F124"/>
    <mergeCell ref="G124:H124"/>
    <mergeCell ref="B121:D121"/>
    <mergeCell ref="E121:F121"/>
    <mergeCell ref="G121:H121"/>
    <mergeCell ref="B122:D122"/>
    <mergeCell ref="E122:F122"/>
    <mergeCell ref="G122:H122"/>
    <mergeCell ref="B127:D127"/>
    <mergeCell ref="E127:F127"/>
    <mergeCell ref="G127:H127"/>
    <mergeCell ref="B128:D128"/>
    <mergeCell ref="E128:F128"/>
    <mergeCell ref="G128:H128"/>
    <mergeCell ref="B125:D125"/>
    <mergeCell ref="E125:F125"/>
    <mergeCell ref="G125:H125"/>
    <mergeCell ref="B126:D126"/>
    <mergeCell ref="E126:F126"/>
    <mergeCell ref="G126:H126"/>
    <mergeCell ref="B131:D131"/>
    <mergeCell ref="E131:F131"/>
    <mergeCell ref="G131:H131"/>
    <mergeCell ref="B132:D132"/>
    <mergeCell ref="E132:F132"/>
    <mergeCell ref="G132:H132"/>
    <mergeCell ref="B129:D129"/>
    <mergeCell ref="E129:F129"/>
    <mergeCell ref="G129:H129"/>
    <mergeCell ref="B130:D130"/>
    <mergeCell ref="E130:F130"/>
    <mergeCell ref="G130:H130"/>
    <mergeCell ref="B135:D135"/>
    <mergeCell ref="E135:F135"/>
    <mergeCell ref="G135:H135"/>
    <mergeCell ref="B136:D136"/>
    <mergeCell ref="E136:F136"/>
    <mergeCell ref="G136:H136"/>
    <mergeCell ref="B133:D133"/>
    <mergeCell ref="E133:F133"/>
    <mergeCell ref="G133:H133"/>
    <mergeCell ref="B134:D134"/>
    <mergeCell ref="E134:F134"/>
    <mergeCell ref="G134:H134"/>
    <mergeCell ref="B139:D139"/>
    <mergeCell ref="E139:F139"/>
    <mergeCell ref="G139:H139"/>
    <mergeCell ref="B140:D140"/>
    <mergeCell ref="E140:F140"/>
    <mergeCell ref="G140:H140"/>
    <mergeCell ref="B137:D137"/>
    <mergeCell ref="E137:F137"/>
    <mergeCell ref="G137:H137"/>
    <mergeCell ref="B138:D138"/>
    <mergeCell ref="E138:F138"/>
    <mergeCell ref="G138:H138"/>
    <mergeCell ref="B143:D143"/>
    <mergeCell ref="E143:F143"/>
    <mergeCell ref="G143:H143"/>
    <mergeCell ref="B144:D144"/>
    <mergeCell ref="E144:F144"/>
    <mergeCell ref="G144:H144"/>
    <mergeCell ref="B141:D141"/>
    <mergeCell ref="E141:F141"/>
    <mergeCell ref="G141:H141"/>
    <mergeCell ref="B142:D142"/>
    <mergeCell ref="E142:F142"/>
    <mergeCell ref="G142:H142"/>
    <mergeCell ref="C148:I148"/>
    <mergeCell ref="C149:I149"/>
    <mergeCell ref="C150:H150"/>
    <mergeCell ref="C151:H151"/>
    <mergeCell ref="B145:D145"/>
    <mergeCell ref="E145:F145"/>
    <mergeCell ref="G145:H145"/>
    <mergeCell ref="B146:D146"/>
    <mergeCell ref="E146:F146"/>
    <mergeCell ref="G146:H146"/>
  </mergeCells>
  <pageMargins left="0.70866141732283472" right="0.70866141732283472" top="0.74803149606299213" bottom="0.74803149606299213" header="0.31496062992125984" footer="0.31496062992125984"/>
  <pageSetup paperSize="9" scale="52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Папа</dc:creator>
  <cp:lastModifiedBy>Chilin</cp:lastModifiedBy>
  <cp:revision>1</cp:revision>
  <cp:lastPrinted>2020-06-10T05:11:46Z</cp:lastPrinted>
  <dcterms:created xsi:type="dcterms:W3CDTF">2002-11-17T16:13:45Z</dcterms:created>
  <dcterms:modified xsi:type="dcterms:W3CDTF">2020-06-16T06:38:57Z</dcterms:modified>
</cp:coreProperties>
</file>